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230" yWindow="105" windowWidth="10275" windowHeight="7455"/>
  </bookViews>
  <sheets>
    <sheet name="LMTD Charts" sheetId="7" r:id="rId1"/>
  </sheets>
  <definedNames>
    <definedName name="df" localSheetId="0">'LMTD Charts'!#REF!</definedName>
    <definedName name="df">#REF!</definedName>
    <definedName name="Fluid_Loc1" localSheetId="0">'LMTD Charts'!#REF!</definedName>
    <definedName name="Fluid_Loc1">#REF!</definedName>
    <definedName name="_xlnm.Print_Area" localSheetId="0">'LMTD Charts'!$A$1:$H$43</definedName>
  </definedNames>
  <calcPr calcId="145621"/>
</workbook>
</file>

<file path=xl/calcChain.xml><?xml version="1.0" encoding="utf-8"?>
<calcChain xmlns="http://schemas.openxmlformats.org/spreadsheetml/2006/main">
  <c r="M4" i="7" l="1"/>
  <c r="AM465" i="7"/>
  <c r="AN465" i="7" s="1"/>
  <c r="AO465" i="7"/>
  <c r="AP465" i="7" s="1"/>
  <c r="AQ465" i="7"/>
  <c r="AR465" i="7" s="1"/>
  <c r="AR464" i="7"/>
  <c r="AP464" i="7"/>
  <c r="AN464" i="7"/>
  <c r="AQ464" i="7"/>
  <c r="AJ465" i="7" s="1"/>
  <c r="AO464" i="7"/>
  <c r="AM464" i="7"/>
  <c r="AF464" i="7"/>
  <c r="AL464" i="7"/>
  <c r="AJ464" i="7"/>
  <c r="AJ461" i="7"/>
  <c r="AF563" i="7"/>
  <c r="AG563" i="7" s="1"/>
  <c r="AF562" i="7"/>
  <c r="AG562" i="7" s="1"/>
  <c r="AF561" i="7"/>
  <c r="AG561" i="7" s="1"/>
  <c r="AF560" i="7"/>
  <c r="AG560" i="7" s="1"/>
  <c r="AF559" i="7"/>
  <c r="AG559" i="7" s="1"/>
  <c r="AF558" i="7"/>
  <c r="AG558" i="7" s="1"/>
  <c r="AF557" i="7"/>
  <c r="AG557" i="7" s="1"/>
  <c r="AF556" i="7"/>
  <c r="AG556" i="7" s="1"/>
  <c r="AF555" i="7"/>
  <c r="AG555" i="7" s="1"/>
  <c r="AF554" i="7"/>
  <c r="AG554" i="7" s="1"/>
  <c r="AF553" i="7"/>
  <c r="AG553" i="7" s="1"/>
  <c r="AF552" i="7"/>
  <c r="AG552" i="7" s="1"/>
  <c r="AF551" i="7"/>
  <c r="AG551" i="7" s="1"/>
  <c r="AF550" i="7"/>
  <c r="AG550" i="7" s="1"/>
  <c r="AF549" i="7"/>
  <c r="AG549" i="7" s="1"/>
  <c r="AF548" i="7"/>
  <c r="AG548" i="7" s="1"/>
  <c r="AF547" i="7"/>
  <c r="AG547" i="7" s="1"/>
  <c r="AF546" i="7"/>
  <c r="AG546" i="7" s="1"/>
  <c r="AF545" i="7"/>
  <c r="AG545" i="7" s="1"/>
  <c r="AF544" i="7"/>
  <c r="AG544" i="7" s="1"/>
  <c r="AF543" i="7"/>
  <c r="AG543" i="7" s="1"/>
  <c r="AF542" i="7"/>
  <c r="AG542" i="7" s="1"/>
  <c r="AF541" i="7"/>
  <c r="AG541" i="7" s="1"/>
  <c r="AF540" i="7"/>
  <c r="AG540" i="7" s="1"/>
  <c r="AF539" i="7"/>
  <c r="AG539" i="7" s="1"/>
  <c r="AF538" i="7"/>
  <c r="AG538" i="7" s="1"/>
  <c r="AF537" i="7"/>
  <c r="AG537" i="7" s="1"/>
  <c r="AF536" i="7"/>
  <c r="AG536" i="7" s="1"/>
  <c r="AF535" i="7"/>
  <c r="AG535" i="7" s="1"/>
  <c r="AF534" i="7"/>
  <c r="AG534" i="7" s="1"/>
  <c r="AF533" i="7"/>
  <c r="AG533" i="7" s="1"/>
  <c r="AF532" i="7"/>
  <c r="AG532" i="7" s="1"/>
  <c r="AF531" i="7"/>
  <c r="AG531" i="7" s="1"/>
  <c r="AF530" i="7"/>
  <c r="AG530" i="7" s="1"/>
  <c r="AF529" i="7"/>
  <c r="AG529" i="7" s="1"/>
  <c r="AF528" i="7"/>
  <c r="AG528" i="7" s="1"/>
  <c r="AF527" i="7"/>
  <c r="AG527" i="7" s="1"/>
  <c r="AF526" i="7"/>
  <c r="AG526" i="7" s="1"/>
  <c r="AF525" i="7"/>
  <c r="AG525" i="7" s="1"/>
  <c r="AF524" i="7"/>
  <c r="AG524" i="7" s="1"/>
  <c r="AF523" i="7"/>
  <c r="AG523" i="7" s="1"/>
  <c r="AF522" i="7"/>
  <c r="AG522" i="7" s="1"/>
  <c r="AF521" i="7"/>
  <c r="AG521" i="7" s="1"/>
  <c r="AF520" i="7"/>
  <c r="AG520" i="7" s="1"/>
  <c r="AF519" i="7"/>
  <c r="AG519" i="7" s="1"/>
  <c r="AF518" i="7"/>
  <c r="AG518" i="7" s="1"/>
  <c r="AF517" i="7"/>
  <c r="AG517" i="7" s="1"/>
  <c r="AF516" i="7"/>
  <c r="AG516" i="7" s="1"/>
  <c r="AF515" i="7"/>
  <c r="AG515" i="7" s="1"/>
  <c r="AF514" i="7"/>
  <c r="AG514" i="7" s="1"/>
  <c r="AF513" i="7"/>
  <c r="AG513" i="7" s="1"/>
  <c r="AF512" i="7"/>
  <c r="AG512" i="7" s="1"/>
  <c r="AF511" i="7"/>
  <c r="AG511" i="7" s="1"/>
  <c r="AF510" i="7"/>
  <c r="AG510" i="7" s="1"/>
  <c r="AF509" i="7"/>
  <c r="AG509" i="7" s="1"/>
  <c r="AF508" i="7"/>
  <c r="AG508" i="7" s="1"/>
  <c r="AF507" i="7"/>
  <c r="AG507" i="7" s="1"/>
  <c r="AF506" i="7"/>
  <c r="AG506" i="7" s="1"/>
  <c r="AF505" i="7"/>
  <c r="AG505" i="7" s="1"/>
  <c r="AF504" i="7"/>
  <c r="AG504" i="7" s="1"/>
  <c r="AF503" i="7"/>
  <c r="AG503" i="7" s="1"/>
  <c r="AF502" i="7"/>
  <c r="AG502" i="7" s="1"/>
  <c r="AF501" i="7"/>
  <c r="AG501" i="7" s="1"/>
  <c r="AF500" i="7"/>
  <c r="AG500" i="7" s="1"/>
  <c r="AF499" i="7"/>
  <c r="AG499" i="7" s="1"/>
  <c r="AF498" i="7"/>
  <c r="AG498" i="7" s="1"/>
  <c r="AF497" i="7"/>
  <c r="AG497" i="7" s="1"/>
  <c r="AF496" i="7"/>
  <c r="AG496" i="7" s="1"/>
  <c r="AF495" i="7"/>
  <c r="AG495" i="7" s="1"/>
  <c r="AF494" i="7"/>
  <c r="AG494" i="7" s="1"/>
  <c r="AF493" i="7"/>
  <c r="AG493" i="7" s="1"/>
  <c r="AF492" i="7"/>
  <c r="AG492" i="7" s="1"/>
  <c r="AF491" i="7"/>
  <c r="AG491" i="7" s="1"/>
  <c r="AF490" i="7"/>
  <c r="AG490" i="7" s="1"/>
  <c r="AF489" i="7"/>
  <c r="AG489" i="7" s="1"/>
  <c r="AF488" i="7"/>
  <c r="AG488" i="7" s="1"/>
  <c r="AF487" i="7"/>
  <c r="AG487" i="7" s="1"/>
  <c r="AF486" i="7"/>
  <c r="AG486" i="7" s="1"/>
  <c r="AF485" i="7"/>
  <c r="AG485" i="7" s="1"/>
  <c r="AF484" i="7"/>
  <c r="AG484" i="7" s="1"/>
  <c r="AF483" i="7"/>
  <c r="AG483" i="7" s="1"/>
  <c r="AF482" i="7"/>
  <c r="AG482" i="7" s="1"/>
  <c r="AF481" i="7"/>
  <c r="AG481" i="7" s="1"/>
  <c r="AF480" i="7"/>
  <c r="AG480" i="7" s="1"/>
  <c r="AF479" i="7"/>
  <c r="AG479" i="7" s="1"/>
  <c r="AF478" i="7"/>
  <c r="AG478" i="7" s="1"/>
  <c r="AF477" i="7"/>
  <c r="AG477" i="7" s="1"/>
  <c r="AF476" i="7"/>
  <c r="AG476" i="7" s="1"/>
  <c r="AF475" i="7"/>
  <c r="AG475" i="7" s="1"/>
  <c r="AF474" i="7"/>
  <c r="AG474" i="7" s="1"/>
  <c r="AF473" i="7"/>
  <c r="AG473" i="7" s="1"/>
  <c r="AF472" i="7"/>
  <c r="AG472" i="7" s="1"/>
  <c r="AF471" i="7"/>
  <c r="AG471" i="7" s="1"/>
  <c r="AF470" i="7"/>
  <c r="AG470" i="7" s="1"/>
  <c r="AF469" i="7"/>
  <c r="AG469" i="7" s="1"/>
  <c r="AF468" i="7"/>
  <c r="AG468" i="7" s="1"/>
  <c r="AF467" i="7"/>
  <c r="AG467" i="7" s="1"/>
  <c r="AF466" i="7"/>
  <c r="AG466" i="7" s="1"/>
  <c r="AF465" i="7"/>
  <c r="AG465" i="7" s="1"/>
  <c r="AG464" i="7"/>
  <c r="AD563" i="7"/>
  <c r="AE563" i="7" s="1"/>
  <c r="AE562" i="7"/>
  <c r="AD562" i="7"/>
  <c r="AD561" i="7"/>
  <c r="AE561" i="7" s="1"/>
  <c r="AE560" i="7"/>
  <c r="AD560" i="7"/>
  <c r="AD559" i="7"/>
  <c r="AE559" i="7" s="1"/>
  <c r="AE558" i="7"/>
  <c r="AD558" i="7"/>
  <c r="AD557" i="7"/>
  <c r="AE557" i="7" s="1"/>
  <c r="AE556" i="7"/>
  <c r="AD556" i="7"/>
  <c r="AD555" i="7"/>
  <c r="AE555" i="7" s="1"/>
  <c r="AE554" i="7"/>
  <c r="AD554" i="7"/>
  <c r="AD553" i="7"/>
  <c r="AE553" i="7" s="1"/>
  <c r="AE552" i="7"/>
  <c r="AD552" i="7"/>
  <c r="AD551" i="7"/>
  <c r="AE551" i="7" s="1"/>
  <c r="AE550" i="7"/>
  <c r="AD550" i="7"/>
  <c r="AD549" i="7"/>
  <c r="AE549" i="7" s="1"/>
  <c r="AE548" i="7"/>
  <c r="AD548" i="7"/>
  <c r="AD547" i="7"/>
  <c r="AE547" i="7" s="1"/>
  <c r="AE546" i="7"/>
  <c r="AD546" i="7"/>
  <c r="AD545" i="7"/>
  <c r="AE545" i="7" s="1"/>
  <c r="AE544" i="7"/>
  <c r="AD544" i="7"/>
  <c r="AD543" i="7"/>
  <c r="AE543" i="7" s="1"/>
  <c r="AE542" i="7"/>
  <c r="AD542" i="7"/>
  <c r="AD541" i="7"/>
  <c r="AE541" i="7" s="1"/>
  <c r="AE540" i="7"/>
  <c r="AD540" i="7"/>
  <c r="AD539" i="7"/>
  <c r="AE539" i="7" s="1"/>
  <c r="AE538" i="7"/>
  <c r="AD538" i="7"/>
  <c r="AD537" i="7"/>
  <c r="AE537" i="7" s="1"/>
  <c r="AE536" i="7"/>
  <c r="AD536" i="7"/>
  <c r="AD535" i="7"/>
  <c r="AE535" i="7" s="1"/>
  <c r="AE534" i="7"/>
  <c r="AD534" i="7"/>
  <c r="AD533" i="7"/>
  <c r="AE533" i="7" s="1"/>
  <c r="AE532" i="7"/>
  <c r="AD532" i="7"/>
  <c r="AD531" i="7"/>
  <c r="AE531" i="7" s="1"/>
  <c r="AE530" i="7"/>
  <c r="AD530" i="7"/>
  <c r="AD529" i="7"/>
  <c r="AE529" i="7" s="1"/>
  <c r="AE528" i="7"/>
  <c r="AD528" i="7"/>
  <c r="AD527" i="7"/>
  <c r="AE527" i="7" s="1"/>
  <c r="AE526" i="7"/>
  <c r="AD526" i="7"/>
  <c r="AD525" i="7"/>
  <c r="AE525" i="7" s="1"/>
  <c r="AE524" i="7"/>
  <c r="AD524" i="7"/>
  <c r="AD523" i="7"/>
  <c r="AE523" i="7" s="1"/>
  <c r="AE522" i="7"/>
  <c r="AD522" i="7"/>
  <c r="AD521" i="7"/>
  <c r="AE521" i="7" s="1"/>
  <c r="AE520" i="7"/>
  <c r="AD520" i="7"/>
  <c r="AD519" i="7"/>
  <c r="AE519" i="7" s="1"/>
  <c r="AE518" i="7"/>
  <c r="AD518" i="7"/>
  <c r="AD517" i="7"/>
  <c r="AE517" i="7" s="1"/>
  <c r="AE516" i="7"/>
  <c r="AD516" i="7"/>
  <c r="AD515" i="7"/>
  <c r="AE515" i="7" s="1"/>
  <c r="AE514" i="7"/>
  <c r="AD514" i="7"/>
  <c r="AD513" i="7"/>
  <c r="AE513" i="7" s="1"/>
  <c r="AE512" i="7"/>
  <c r="AD512" i="7"/>
  <c r="AD511" i="7"/>
  <c r="AE511" i="7" s="1"/>
  <c r="AE510" i="7"/>
  <c r="AD510" i="7"/>
  <c r="AD509" i="7"/>
  <c r="AE509" i="7" s="1"/>
  <c r="AE508" i="7"/>
  <c r="AD508" i="7"/>
  <c r="AD507" i="7"/>
  <c r="AE507" i="7" s="1"/>
  <c r="AE506" i="7"/>
  <c r="AD506" i="7"/>
  <c r="AD505" i="7"/>
  <c r="AE505" i="7" s="1"/>
  <c r="AE504" i="7"/>
  <c r="AD504" i="7"/>
  <c r="AD503" i="7"/>
  <c r="AE503" i="7" s="1"/>
  <c r="AE502" i="7"/>
  <c r="AD502" i="7"/>
  <c r="AD501" i="7"/>
  <c r="AE501" i="7" s="1"/>
  <c r="AE500" i="7"/>
  <c r="AD500" i="7"/>
  <c r="AD499" i="7"/>
  <c r="AE499" i="7" s="1"/>
  <c r="AE498" i="7"/>
  <c r="AD498" i="7"/>
  <c r="AD497" i="7"/>
  <c r="AE497" i="7" s="1"/>
  <c r="AE496" i="7"/>
  <c r="AD496" i="7"/>
  <c r="AD495" i="7"/>
  <c r="AE495" i="7" s="1"/>
  <c r="AE494" i="7"/>
  <c r="AD494" i="7"/>
  <c r="AD493" i="7"/>
  <c r="AE493" i="7" s="1"/>
  <c r="AE492" i="7"/>
  <c r="AD492" i="7"/>
  <c r="AD491" i="7"/>
  <c r="AE491" i="7" s="1"/>
  <c r="AE490" i="7"/>
  <c r="AD490" i="7"/>
  <c r="AD489" i="7"/>
  <c r="AE489" i="7" s="1"/>
  <c r="AE488" i="7"/>
  <c r="AD488" i="7"/>
  <c r="AD487" i="7"/>
  <c r="AE487" i="7" s="1"/>
  <c r="AE486" i="7"/>
  <c r="AD486" i="7"/>
  <c r="AD485" i="7"/>
  <c r="AE485" i="7" s="1"/>
  <c r="AE484" i="7"/>
  <c r="AD484" i="7"/>
  <c r="AD483" i="7"/>
  <c r="AE483" i="7" s="1"/>
  <c r="AE482" i="7"/>
  <c r="AD482" i="7"/>
  <c r="AD481" i="7"/>
  <c r="AE481" i="7" s="1"/>
  <c r="AE480" i="7"/>
  <c r="AD480" i="7"/>
  <c r="AD479" i="7"/>
  <c r="AE479" i="7" s="1"/>
  <c r="AE478" i="7"/>
  <c r="AD478" i="7"/>
  <c r="AD477" i="7"/>
  <c r="AE477" i="7" s="1"/>
  <c r="AE476" i="7"/>
  <c r="AD476" i="7"/>
  <c r="AD475" i="7"/>
  <c r="AE475" i="7" s="1"/>
  <c r="AE474" i="7"/>
  <c r="AD474" i="7"/>
  <c r="AD473" i="7"/>
  <c r="AE473" i="7" s="1"/>
  <c r="AE472" i="7"/>
  <c r="AD472" i="7"/>
  <c r="AD471" i="7"/>
  <c r="AE471" i="7" s="1"/>
  <c r="AE470" i="7"/>
  <c r="AD470" i="7"/>
  <c r="AD469" i="7"/>
  <c r="AE469" i="7" s="1"/>
  <c r="AE468" i="7"/>
  <c r="AD468" i="7"/>
  <c r="AD467" i="7"/>
  <c r="AE467" i="7" s="1"/>
  <c r="AE466" i="7"/>
  <c r="AD466" i="7"/>
  <c r="AD465" i="7"/>
  <c r="AE465" i="7" s="1"/>
  <c r="AD464" i="7"/>
  <c r="AE464" i="7" s="1"/>
  <c r="AB563" i="7"/>
  <c r="AC563" i="7" s="1"/>
  <c r="AC562" i="7"/>
  <c r="AB562" i="7"/>
  <c r="AB561" i="7"/>
  <c r="AC561" i="7" s="1"/>
  <c r="AC560" i="7"/>
  <c r="AB560" i="7"/>
  <c r="AB559" i="7"/>
  <c r="AC559" i="7" s="1"/>
  <c r="AC558" i="7"/>
  <c r="AB558" i="7"/>
  <c r="AB557" i="7"/>
  <c r="AC557" i="7" s="1"/>
  <c r="AC556" i="7"/>
  <c r="AB556" i="7"/>
  <c r="AB555" i="7"/>
  <c r="AC555" i="7" s="1"/>
  <c r="AC554" i="7"/>
  <c r="AB554" i="7"/>
  <c r="AB553" i="7"/>
  <c r="AC553" i="7" s="1"/>
  <c r="AC552" i="7"/>
  <c r="AB552" i="7"/>
  <c r="AB551" i="7"/>
  <c r="AC551" i="7" s="1"/>
  <c r="AC550" i="7"/>
  <c r="AB550" i="7"/>
  <c r="AB549" i="7"/>
  <c r="AC549" i="7" s="1"/>
  <c r="AC548" i="7"/>
  <c r="AB548" i="7"/>
  <c r="AB547" i="7"/>
  <c r="AC547" i="7" s="1"/>
  <c r="AC546" i="7"/>
  <c r="AB546" i="7"/>
  <c r="AB545" i="7"/>
  <c r="AC545" i="7" s="1"/>
  <c r="AC544" i="7"/>
  <c r="AB544" i="7"/>
  <c r="AB543" i="7"/>
  <c r="AC543" i="7" s="1"/>
  <c r="AC542" i="7"/>
  <c r="AB542" i="7"/>
  <c r="AB541" i="7"/>
  <c r="AC541" i="7" s="1"/>
  <c r="AC540" i="7"/>
  <c r="AB540" i="7"/>
  <c r="AB539" i="7"/>
  <c r="AC539" i="7" s="1"/>
  <c r="AC538" i="7"/>
  <c r="AB538" i="7"/>
  <c r="AB537" i="7"/>
  <c r="AC537" i="7" s="1"/>
  <c r="AC536" i="7"/>
  <c r="AB536" i="7"/>
  <c r="AB535" i="7"/>
  <c r="AC535" i="7" s="1"/>
  <c r="AC534" i="7"/>
  <c r="AB534" i="7"/>
  <c r="AB533" i="7"/>
  <c r="AC533" i="7" s="1"/>
  <c r="AC532" i="7"/>
  <c r="AB532" i="7"/>
  <c r="AB531" i="7"/>
  <c r="AC531" i="7" s="1"/>
  <c r="AC530" i="7"/>
  <c r="AB530" i="7"/>
  <c r="AB529" i="7"/>
  <c r="AC529" i="7" s="1"/>
  <c r="AC528" i="7"/>
  <c r="AB528" i="7"/>
  <c r="AB527" i="7"/>
  <c r="AC527" i="7" s="1"/>
  <c r="AC526" i="7"/>
  <c r="AB526" i="7"/>
  <c r="AB525" i="7"/>
  <c r="AC525" i="7" s="1"/>
  <c r="AC524" i="7"/>
  <c r="AB524" i="7"/>
  <c r="AB523" i="7"/>
  <c r="AC523" i="7" s="1"/>
  <c r="AC522" i="7"/>
  <c r="AB522" i="7"/>
  <c r="AB521" i="7"/>
  <c r="AC521" i="7" s="1"/>
  <c r="AC520" i="7"/>
  <c r="AB520" i="7"/>
  <c r="AB519" i="7"/>
  <c r="AC519" i="7" s="1"/>
  <c r="AC518" i="7"/>
  <c r="AB518" i="7"/>
  <c r="AB517" i="7"/>
  <c r="AC517" i="7" s="1"/>
  <c r="AC516" i="7"/>
  <c r="AB516" i="7"/>
  <c r="AB515" i="7"/>
  <c r="AC515" i="7" s="1"/>
  <c r="AC514" i="7"/>
  <c r="AB514" i="7"/>
  <c r="AB513" i="7"/>
  <c r="AC513" i="7" s="1"/>
  <c r="AC512" i="7"/>
  <c r="AB512" i="7"/>
  <c r="AB511" i="7"/>
  <c r="AC511" i="7" s="1"/>
  <c r="AC510" i="7"/>
  <c r="AB510" i="7"/>
  <c r="AB509" i="7"/>
  <c r="AC509" i="7" s="1"/>
  <c r="AC508" i="7"/>
  <c r="AB508" i="7"/>
  <c r="AB507" i="7"/>
  <c r="AC507" i="7" s="1"/>
  <c r="AC506" i="7"/>
  <c r="AB506" i="7"/>
  <c r="AB505" i="7"/>
  <c r="AC505" i="7" s="1"/>
  <c r="AC504" i="7"/>
  <c r="AB504" i="7"/>
  <c r="AB503" i="7"/>
  <c r="AC503" i="7" s="1"/>
  <c r="AC502" i="7"/>
  <c r="AB502" i="7"/>
  <c r="AB501" i="7"/>
  <c r="AC501" i="7" s="1"/>
  <c r="AC500" i="7"/>
  <c r="AB500" i="7"/>
  <c r="AB499" i="7"/>
  <c r="AC499" i="7" s="1"/>
  <c r="AC498" i="7"/>
  <c r="AB498" i="7"/>
  <c r="AB497" i="7"/>
  <c r="AC497" i="7" s="1"/>
  <c r="AC496" i="7"/>
  <c r="AB496" i="7"/>
  <c r="AB495" i="7"/>
  <c r="AC495" i="7" s="1"/>
  <c r="AC494" i="7"/>
  <c r="AB494" i="7"/>
  <c r="AB493" i="7"/>
  <c r="AC493" i="7" s="1"/>
  <c r="AC492" i="7"/>
  <c r="AB492" i="7"/>
  <c r="AB491" i="7"/>
  <c r="AC491" i="7" s="1"/>
  <c r="AC490" i="7"/>
  <c r="AB490" i="7"/>
  <c r="AB489" i="7"/>
  <c r="AC489" i="7" s="1"/>
  <c r="AC488" i="7"/>
  <c r="AB488" i="7"/>
  <c r="AB487" i="7"/>
  <c r="AC487" i="7" s="1"/>
  <c r="AC486" i="7"/>
  <c r="AB486" i="7"/>
  <c r="AB485" i="7"/>
  <c r="AC485" i="7" s="1"/>
  <c r="AC484" i="7"/>
  <c r="AB484" i="7"/>
  <c r="AB483" i="7"/>
  <c r="AC483" i="7" s="1"/>
  <c r="AC482" i="7"/>
  <c r="AB482" i="7"/>
  <c r="AB481" i="7"/>
  <c r="AC481" i="7" s="1"/>
  <c r="AC480" i="7"/>
  <c r="AB480" i="7"/>
  <c r="AB479" i="7"/>
  <c r="AC479" i="7" s="1"/>
  <c r="AC478" i="7"/>
  <c r="AB478" i="7"/>
  <c r="AB477" i="7"/>
  <c r="AC477" i="7" s="1"/>
  <c r="AC476" i="7"/>
  <c r="AB476" i="7"/>
  <c r="AB475" i="7"/>
  <c r="AC475" i="7" s="1"/>
  <c r="AC474" i="7"/>
  <c r="AB474" i="7"/>
  <c r="AB473" i="7"/>
  <c r="AC473" i="7" s="1"/>
  <c r="AC472" i="7"/>
  <c r="AB472" i="7"/>
  <c r="AB471" i="7"/>
  <c r="AC471" i="7" s="1"/>
  <c r="AC470" i="7"/>
  <c r="AB470" i="7"/>
  <c r="AB469" i="7"/>
  <c r="AC469" i="7" s="1"/>
  <c r="AC468" i="7"/>
  <c r="AB468" i="7"/>
  <c r="AB467" i="7"/>
  <c r="AC467" i="7" s="1"/>
  <c r="AC466" i="7"/>
  <c r="AB466" i="7"/>
  <c r="AB465" i="7"/>
  <c r="AC465" i="7" s="1"/>
  <c r="AB464" i="7"/>
  <c r="AC464" i="7" s="1"/>
  <c r="Z563" i="7"/>
  <c r="AA563" i="7" s="1"/>
  <c r="AA562" i="7"/>
  <c r="Z562" i="7"/>
  <c r="Z561" i="7"/>
  <c r="AA561" i="7" s="1"/>
  <c r="AA560" i="7"/>
  <c r="Z560" i="7"/>
  <c r="Z559" i="7"/>
  <c r="AA559" i="7" s="1"/>
  <c r="AA558" i="7"/>
  <c r="Z558" i="7"/>
  <c r="Z557" i="7"/>
  <c r="AA557" i="7" s="1"/>
  <c r="AA556" i="7"/>
  <c r="Z556" i="7"/>
  <c r="Z555" i="7"/>
  <c r="AA555" i="7" s="1"/>
  <c r="AA554" i="7"/>
  <c r="Z554" i="7"/>
  <c r="Z553" i="7"/>
  <c r="AA553" i="7" s="1"/>
  <c r="AA552" i="7"/>
  <c r="Z552" i="7"/>
  <c r="Z551" i="7"/>
  <c r="AA551" i="7" s="1"/>
  <c r="AA550" i="7"/>
  <c r="Z550" i="7"/>
  <c r="Z549" i="7"/>
  <c r="AA549" i="7" s="1"/>
  <c r="AA548" i="7"/>
  <c r="Z548" i="7"/>
  <c r="Z547" i="7"/>
  <c r="AA547" i="7" s="1"/>
  <c r="AA546" i="7"/>
  <c r="Z546" i="7"/>
  <c r="Z545" i="7"/>
  <c r="AA545" i="7" s="1"/>
  <c r="AA544" i="7"/>
  <c r="Z544" i="7"/>
  <c r="Z543" i="7"/>
  <c r="AA543" i="7" s="1"/>
  <c r="AA542" i="7"/>
  <c r="Z542" i="7"/>
  <c r="Z541" i="7"/>
  <c r="AA541" i="7" s="1"/>
  <c r="AA540" i="7"/>
  <c r="Z540" i="7"/>
  <c r="Z539" i="7"/>
  <c r="AA539" i="7" s="1"/>
  <c r="AA538" i="7"/>
  <c r="Z538" i="7"/>
  <c r="Z537" i="7"/>
  <c r="AA537" i="7" s="1"/>
  <c r="AA536" i="7"/>
  <c r="Z536" i="7"/>
  <c r="Z535" i="7"/>
  <c r="AA535" i="7" s="1"/>
  <c r="AA534" i="7"/>
  <c r="Z534" i="7"/>
  <c r="Z533" i="7"/>
  <c r="AA533" i="7" s="1"/>
  <c r="AA532" i="7"/>
  <c r="Z532" i="7"/>
  <c r="Z531" i="7"/>
  <c r="AA531" i="7" s="1"/>
  <c r="AA530" i="7"/>
  <c r="Z530" i="7"/>
  <c r="Z529" i="7"/>
  <c r="AA529" i="7" s="1"/>
  <c r="AA528" i="7"/>
  <c r="Z528" i="7"/>
  <c r="Z527" i="7"/>
  <c r="AA527" i="7" s="1"/>
  <c r="AA526" i="7"/>
  <c r="Z526" i="7"/>
  <c r="Z525" i="7"/>
  <c r="AA525" i="7" s="1"/>
  <c r="AA524" i="7"/>
  <c r="Z524" i="7"/>
  <c r="Z523" i="7"/>
  <c r="AA523" i="7" s="1"/>
  <c r="AA522" i="7"/>
  <c r="Z522" i="7"/>
  <c r="Z521" i="7"/>
  <c r="AA521" i="7" s="1"/>
  <c r="AA520" i="7"/>
  <c r="Z520" i="7"/>
  <c r="Z519" i="7"/>
  <c r="AA519" i="7" s="1"/>
  <c r="AA518" i="7"/>
  <c r="Z518" i="7"/>
  <c r="Z517" i="7"/>
  <c r="AA517" i="7" s="1"/>
  <c r="AA516" i="7"/>
  <c r="Z516" i="7"/>
  <c r="Z515" i="7"/>
  <c r="AA515" i="7" s="1"/>
  <c r="AA514" i="7"/>
  <c r="Z514" i="7"/>
  <c r="Z513" i="7"/>
  <c r="AA513" i="7" s="1"/>
  <c r="AA512" i="7"/>
  <c r="Z512" i="7"/>
  <c r="Z511" i="7"/>
  <c r="AA511" i="7" s="1"/>
  <c r="AA510" i="7"/>
  <c r="Z510" i="7"/>
  <c r="Z509" i="7"/>
  <c r="AA509" i="7" s="1"/>
  <c r="AA508" i="7"/>
  <c r="Z508" i="7"/>
  <c r="Z507" i="7"/>
  <c r="AA507" i="7" s="1"/>
  <c r="AA506" i="7"/>
  <c r="Z506" i="7"/>
  <c r="Z505" i="7"/>
  <c r="AA505" i="7" s="1"/>
  <c r="AA504" i="7"/>
  <c r="Z504" i="7"/>
  <c r="Z503" i="7"/>
  <c r="AA503" i="7" s="1"/>
  <c r="AA502" i="7"/>
  <c r="Z502" i="7"/>
  <c r="Z501" i="7"/>
  <c r="AA501" i="7" s="1"/>
  <c r="AA500" i="7"/>
  <c r="Z500" i="7"/>
  <c r="Z499" i="7"/>
  <c r="AA499" i="7" s="1"/>
  <c r="AA498" i="7"/>
  <c r="Z498" i="7"/>
  <c r="Z497" i="7"/>
  <c r="AA497" i="7" s="1"/>
  <c r="AA496" i="7"/>
  <c r="Z496" i="7"/>
  <c r="Z495" i="7"/>
  <c r="AA495" i="7" s="1"/>
  <c r="AA494" i="7"/>
  <c r="Z494" i="7"/>
  <c r="Z493" i="7"/>
  <c r="AA493" i="7" s="1"/>
  <c r="AA492" i="7"/>
  <c r="Z492" i="7"/>
  <c r="Z491" i="7"/>
  <c r="AA491" i="7" s="1"/>
  <c r="AA490" i="7"/>
  <c r="Z490" i="7"/>
  <c r="Z489" i="7"/>
  <c r="AA489" i="7" s="1"/>
  <c r="AA488" i="7"/>
  <c r="Z488" i="7"/>
  <c r="Z487" i="7"/>
  <c r="AA487" i="7" s="1"/>
  <c r="AA486" i="7"/>
  <c r="Z486" i="7"/>
  <c r="Z485" i="7"/>
  <c r="AA485" i="7" s="1"/>
  <c r="AA484" i="7"/>
  <c r="Z484" i="7"/>
  <c r="Z483" i="7"/>
  <c r="AA483" i="7" s="1"/>
  <c r="AA482" i="7"/>
  <c r="Z482" i="7"/>
  <c r="Z481" i="7"/>
  <c r="AA481" i="7" s="1"/>
  <c r="AA480" i="7"/>
  <c r="Z480" i="7"/>
  <c r="Z479" i="7"/>
  <c r="AA479" i="7" s="1"/>
  <c r="AA478" i="7"/>
  <c r="Z478" i="7"/>
  <c r="Z477" i="7"/>
  <c r="AA477" i="7" s="1"/>
  <c r="AA476" i="7"/>
  <c r="Z476" i="7"/>
  <c r="Z475" i="7"/>
  <c r="AA475" i="7" s="1"/>
  <c r="AA474" i="7"/>
  <c r="Z474" i="7"/>
  <c r="Z473" i="7"/>
  <c r="AA473" i="7" s="1"/>
  <c r="AA472" i="7"/>
  <c r="Z472" i="7"/>
  <c r="Z471" i="7"/>
  <c r="AA471" i="7" s="1"/>
  <c r="AA470" i="7"/>
  <c r="Z470" i="7"/>
  <c r="Z469" i="7"/>
  <c r="AA469" i="7" s="1"/>
  <c r="AA468" i="7"/>
  <c r="Z468" i="7"/>
  <c r="Z467" i="7"/>
  <c r="AA467" i="7" s="1"/>
  <c r="AA466" i="7"/>
  <c r="Z466" i="7"/>
  <c r="Z465" i="7"/>
  <c r="AA465" i="7" s="1"/>
  <c r="AA464" i="7"/>
  <c r="Z464" i="7"/>
  <c r="X563" i="7"/>
  <c r="Y563" i="7" s="1"/>
  <c r="Y562" i="7"/>
  <c r="X562" i="7"/>
  <c r="X561" i="7"/>
  <c r="Y561" i="7" s="1"/>
  <c r="Y560" i="7"/>
  <c r="X560" i="7"/>
  <c r="X559" i="7"/>
  <c r="Y559" i="7" s="1"/>
  <c r="Y558" i="7"/>
  <c r="X558" i="7"/>
  <c r="X557" i="7"/>
  <c r="Y557" i="7" s="1"/>
  <c r="Y556" i="7"/>
  <c r="X556" i="7"/>
  <c r="X555" i="7"/>
  <c r="Y555" i="7" s="1"/>
  <c r="Y554" i="7"/>
  <c r="X554" i="7"/>
  <c r="X553" i="7"/>
  <c r="Y553" i="7" s="1"/>
  <c r="Y552" i="7"/>
  <c r="X552" i="7"/>
  <c r="X551" i="7"/>
  <c r="Y551" i="7" s="1"/>
  <c r="Y550" i="7"/>
  <c r="X550" i="7"/>
  <c r="X549" i="7"/>
  <c r="Y549" i="7" s="1"/>
  <c r="Y548" i="7"/>
  <c r="X548" i="7"/>
  <c r="X547" i="7"/>
  <c r="Y547" i="7" s="1"/>
  <c r="Y546" i="7"/>
  <c r="X546" i="7"/>
  <c r="X545" i="7"/>
  <c r="Y545" i="7" s="1"/>
  <c r="Y544" i="7"/>
  <c r="X544" i="7"/>
  <c r="X543" i="7"/>
  <c r="Y543" i="7" s="1"/>
  <c r="Y542" i="7"/>
  <c r="X542" i="7"/>
  <c r="X541" i="7"/>
  <c r="Y541" i="7" s="1"/>
  <c r="Y540" i="7"/>
  <c r="X540" i="7"/>
  <c r="X539" i="7"/>
  <c r="Y539" i="7" s="1"/>
  <c r="Y538" i="7"/>
  <c r="X538" i="7"/>
  <c r="X537" i="7"/>
  <c r="Y537" i="7" s="1"/>
  <c r="Y536" i="7"/>
  <c r="X536" i="7"/>
  <c r="X535" i="7"/>
  <c r="Y535" i="7" s="1"/>
  <c r="Y534" i="7"/>
  <c r="X534" i="7"/>
  <c r="X533" i="7"/>
  <c r="Y533" i="7" s="1"/>
  <c r="Y532" i="7"/>
  <c r="X532" i="7"/>
  <c r="X531" i="7"/>
  <c r="Y531" i="7" s="1"/>
  <c r="Y530" i="7"/>
  <c r="X530" i="7"/>
  <c r="X529" i="7"/>
  <c r="Y529" i="7" s="1"/>
  <c r="Y528" i="7"/>
  <c r="X528" i="7"/>
  <c r="X527" i="7"/>
  <c r="Y527" i="7" s="1"/>
  <c r="Y526" i="7"/>
  <c r="X526" i="7"/>
  <c r="X525" i="7"/>
  <c r="Y525" i="7" s="1"/>
  <c r="Y524" i="7"/>
  <c r="X524" i="7"/>
  <c r="X523" i="7"/>
  <c r="Y523" i="7" s="1"/>
  <c r="Y522" i="7"/>
  <c r="X522" i="7"/>
  <c r="X521" i="7"/>
  <c r="Y521" i="7" s="1"/>
  <c r="Y520" i="7"/>
  <c r="X520" i="7"/>
  <c r="X519" i="7"/>
  <c r="Y519" i="7" s="1"/>
  <c r="Y518" i="7"/>
  <c r="X518" i="7"/>
  <c r="X517" i="7"/>
  <c r="Y517" i="7" s="1"/>
  <c r="Y516" i="7"/>
  <c r="X516" i="7"/>
  <c r="X515" i="7"/>
  <c r="Y515" i="7" s="1"/>
  <c r="Y514" i="7"/>
  <c r="X514" i="7"/>
  <c r="X513" i="7"/>
  <c r="Y513" i="7" s="1"/>
  <c r="Y512" i="7"/>
  <c r="X512" i="7"/>
  <c r="X511" i="7"/>
  <c r="Y511" i="7" s="1"/>
  <c r="Y510" i="7"/>
  <c r="X510" i="7"/>
  <c r="X509" i="7"/>
  <c r="Y509" i="7" s="1"/>
  <c r="Y508" i="7"/>
  <c r="X508" i="7"/>
  <c r="X507" i="7"/>
  <c r="Y507" i="7" s="1"/>
  <c r="Y506" i="7"/>
  <c r="X506" i="7"/>
  <c r="X505" i="7"/>
  <c r="Y505" i="7" s="1"/>
  <c r="Y504" i="7"/>
  <c r="X504" i="7"/>
  <c r="X503" i="7"/>
  <c r="Y503" i="7" s="1"/>
  <c r="Y502" i="7"/>
  <c r="X502" i="7"/>
  <c r="X501" i="7"/>
  <c r="Y501" i="7" s="1"/>
  <c r="Y500" i="7"/>
  <c r="X500" i="7"/>
  <c r="X499" i="7"/>
  <c r="Y499" i="7" s="1"/>
  <c r="Y498" i="7"/>
  <c r="X498" i="7"/>
  <c r="X497" i="7"/>
  <c r="Y497" i="7" s="1"/>
  <c r="Y496" i="7"/>
  <c r="X496" i="7"/>
  <c r="X495" i="7"/>
  <c r="Y495" i="7" s="1"/>
  <c r="Y494" i="7"/>
  <c r="X494" i="7"/>
  <c r="X493" i="7"/>
  <c r="Y493" i="7" s="1"/>
  <c r="Y492" i="7"/>
  <c r="X492" i="7"/>
  <c r="X491" i="7"/>
  <c r="Y491" i="7" s="1"/>
  <c r="Y490" i="7"/>
  <c r="X490" i="7"/>
  <c r="X489" i="7"/>
  <c r="Y489" i="7" s="1"/>
  <c r="Y488" i="7"/>
  <c r="X488" i="7"/>
  <c r="X487" i="7"/>
  <c r="Y487" i="7" s="1"/>
  <c r="Y486" i="7"/>
  <c r="X486" i="7"/>
  <c r="X485" i="7"/>
  <c r="Y485" i="7" s="1"/>
  <c r="Y484" i="7"/>
  <c r="X484" i="7"/>
  <c r="X483" i="7"/>
  <c r="Y483" i="7" s="1"/>
  <c r="Y482" i="7"/>
  <c r="X482" i="7"/>
  <c r="X481" i="7"/>
  <c r="Y481" i="7" s="1"/>
  <c r="Y480" i="7"/>
  <c r="X480" i="7"/>
  <c r="X479" i="7"/>
  <c r="Y479" i="7" s="1"/>
  <c r="Y478" i="7"/>
  <c r="X478" i="7"/>
  <c r="X477" i="7"/>
  <c r="Y477" i="7" s="1"/>
  <c r="Y476" i="7"/>
  <c r="X476" i="7"/>
  <c r="X475" i="7"/>
  <c r="Y475" i="7" s="1"/>
  <c r="Y474" i="7"/>
  <c r="X474" i="7"/>
  <c r="X473" i="7"/>
  <c r="Y473" i="7" s="1"/>
  <c r="Y472" i="7"/>
  <c r="X472" i="7"/>
  <c r="X471" i="7"/>
  <c r="Y471" i="7" s="1"/>
  <c r="Y470" i="7"/>
  <c r="X470" i="7"/>
  <c r="X469" i="7"/>
  <c r="Y469" i="7" s="1"/>
  <c r="Y468" i="7"/>
  <c r="X468" i="7"/>
  <c r="X467" i="7"/>
  <c r="Y467" i="7" s="1"/>
  <c r="Y466" i="7"/>
  <c r="X466" i="7"/>
  <c r="X465" i="7"/>
  <c r="Y465" i="7" s="1"/>
  <c r="Y464" i="7"/>
  <c r="X464" i="7"/>
  <c r="V563" i="7"/>
  <c r="W563" i="7" s="1"/>
  <c r="W562" i="7"/>
  <c r="V562" i="7"/>
  <c r="V561" i="7"/>
  <c r="W561" i="7" s="1"/>
  <c r="W560" i="7"/>
  <c r="V560" i="7"/>
  <c r="V559" i="7"/>
  <c r="W559" i="7" s="1"/>
  <c r="W558" i="7"/>
  <c r="V558" i="7"/>
  <c r="V557" i="7"/>
  <c r="W557" i="7" s="1"/>
  <c r="W556" i="7"/>
  <c r="V556" i="7"/>
  <c r="V555" i="7"/>
  <c r="W555" i="7" s="1"/>
  <c r="W554" i="7"/>
  <c r="V554" i="7"/>
  <c r="V553" i="7"/>
  <c r="W553" i="7" s="1"/>
  <c r="W552" i="7"/>
  <c r="V552" i="7"/>
  <c r="V551" i="7"/>
  <c r="W551" i="7" s="1"/>
  <c r="W550" i="7"/>
  <c r="V550" i="7"/>
  <c r="V549" i="7"/>
  <c r="W549" i="7" s="1"/>
  <c r="W548" i="7"/>
  <c r="V548" i="7"/>
  <c r="V547" i="7"/>
  <c r="W547" i="7" s="1"/>
  <c r="W546" i="7"/>
  <c r="V546" i="7"/>
  <c r="V545" i="7"/>
  <c r="W545" i="7" s="1"/>
  <c r="W544" i="7"/>
  <c r="V544" i="7"/>
  <c r="V543" i="7"/>
  <c r="W543" i="7" s="1"/>
  <c r="W542" i="7"/>
  <c r="V542" i="7"/>
  <c r="V541" i="7"/>
  <c r="W541" i="7" s="1"/>
  <c r="W540" i="7"/>
  <c r="V540" i="7"/>
  <c r="V539" i="7"/>
  <c r="W539" i="7" s="1"/>
  <c r="W538" i="7"/>
  <c r="V538" i="7"/>
  <c r="V537" i="7"/>
  <c r="W537" i="7" s="1"/>
  <c r="W536" i="7"/>
  <c r="V536" i="7"/>
  <c r="V535" i="7"/>
  <c r="W535" i="7" s="1"/>
  <c r="W534" i="7"/>
  <c r="V534" i="7"/>
  <c r="V533" i="7"/>
  <c r="W533" i="7" s="1"/>
  <c r="W532" i="7"/>
  <c r="V532" i="7"/>
  <c r="V531" i="7"/>
  <c r="W531" i="7" s="1"/>
  <c r="W530" i="7"/>
  <c r="V530" i="7"/>
  <c r="V529" i="7"/>
  <c r="W529" i="7" s="1"/>
  <c r="W528" i="7"/>
  <c r="V528" i="7"/>
  <c r="V527" i="7"/>
  <c r="W527" i="7" s="1"/>
  <c r="W526" i="7"/>
  <c r="V526" i="7"/>
  <c r="V525" i="7"/>
  <c r="W525" i="7" s="1"/>
  <c r="W524" i="7"/>
  <c r="V524" i="7"/>
  <c r="V523" i="7"/>
  <c r="W523" i="7" s="1"/>
  <c r="W522" i="7"/>
  <c r="V522" i="7"/>
  <c r="V521" i="7"/>
  <c r="W521" i="7" s="1"/>
  <c r="W520" i="7"/>
  <c r="V520" i="7"/>
  <c r="V519" i="7"/>
  <c r="W519" i="7" s="1"/>
  <c r="W518" i="7"/>
  <c r="V518" i="7"/>
  <c r="V517" i="7"/>
  <c r="W517" i="7" s="1"/>
  <c r="W516" i="7"/>
  <c r="V516" i="7"/>
  <c r="V515" i="7"/>
  <c r="W515" i="7" s="1"/>
  <c r="W514" i="7"/>
  <c r="V514" i="7"/>
  <c r="V513" i="7"/>
  <c r="W513" i="7" s="1"/>
  <c r="W512" i="7"/>
  <c r="V512" i="7"/>
  <c r="V511" i="7"/>
  <c r="W511" i="7" s="1"/>
  <c r="W510" i="7"/>
  <c r="V510" i="7"/>
  <c r="V509" i="7"/>
  <c r="W509" i="7" s="1"/>
  <c r="W508" i="7"/>
  <c r="V508" i="7"/>
  <c r="V507" i="7"/>
  <c r="W507" i="7" s="1"/>
  <c r="W506" i="7"/>
  <c r="V506" i="7"/>
  <c r="V505" i="7"/>
  <c r="W505" i="7" s="1"/>
  <c r="W504" i="7"/>
  <c r="V504" i="7"/>
  <c r="V503" i="7"/>
  <c r="W503" i="7" s="1"/>
  <c r="W502" i="7"/>
  <c r="V502" i="7"/>
  <c r="V501" i="7"/>
  <c r="W501" i="7" s="1"/>
  <c r="W500" i="7"/>
  <c r="V500" i="7"/>
  <c r="V499" i="7"/>
  <c r="W499" i="7" s="1"/>
  <c r="W498" i="7"/>
  <c r="V498" i="7"/>
  <c r="V497" i="7"/>
  <c r="W497" i="7" s="1"/>
  <c r="W496" i="7"/>
  <c r="V496" i="7"/>
  <c r="V495" i="7"/>
  <c r="W495" i="7" s="1"/>
  <c r="W494" i="7"/>
  <c r="V494" i="7"/>
  <c r="V493" i="7"/>
  <c r="W493" i="7" s="1"/>
  <c r="W492" i="7"/>
  <c r="V492" i="7"/>
  <c r="V491" i="7"/>
  <c r="W491" i="7" s="1"/>
  <c r="W490" i="7"/>
  <c r="V490" i="7"/>
  <c r="V489" i="7"/>
  <c r="W489" i="7" s="1"/>
  <c r="W488" i="7"/>
  <c r="V488" i="7"/>
  <c r="V487" i="7"/>
  <c r="W487" i="7" s="1"/>
  <c r="W486" i="7"/>
  <c r="V486" i="7"/>
  <c r="V485" i="7"/>
  <c r="W485" i="7" s="1"/>
  <c r="W484" i="7"/>
  <c r="V484" i="7"/>
  <c r="V483" i="7"/>
  <c r="W483" i="7" s="1"/>
  <c r="W482" i="7"/>
  <c r="V482" i="7"/>
  <c r="V481" i="7"/>
  <c r="W481" i="7" s="1"/>
  <c r="W480" i="7"/>
  <c r="V480" i="7"/>
  <c r="V479" i="7"/>
  <c r="W479" i="7" s="1"/>
  <c r="W478" i="7"/>
  <c r="V478" i="7"/>
  <c r="V477" i="7"/>
  <c r="W477" i="7" s="1"/>
  <c r="W476" i="7"/>
  <c r="V476" i="7"/>
  <c r="V475" i="7"/>
  <c r="W475" i="7" s="1"/>
  <c r="W474" i="7"/>
  <c r="V474" i="7"/>
  <c r="V473" i="7"/>
  <c r="W473" i="7" s="1"/>
  <c r="W472" i="7"/>
  <c r="V472" i="7"/>
  <c r="V471" i="7"/>
  <c r="W471" i="7" s="1"/>
  <c r="W470" i="7"/>
  <c r="V470" i="7"/>
  <c r="V469" i="7"/>
  <c r="W469" i="7" s="1"/>
  <c r="W468" i="7"/>
  <c r="V468" i="7"/>
  <c r="V467" i="7"/>
  <c r="W467" i="7" s="1"/>
  <c r="W466" i="7"/>
  <c r="V466" i="7"/>
  <c r="V465" i="7"/>
  <c r="W465" i="7" s="1"/>
  <c r="W464" i="7"/>
  <c r="V464" i="7"/>
  <c r="T563" i="7"/>
  <c r="U563" i="7" s="1"/>
  <c r="U562" i="7"/>
  <c r="T562" i="7"/>
  <c r="T561" i="7"/>
  <c r="U561" i="7" s="1"/>
  <c r="U560" i="7"/>
  <c r="T560" i="7"/>
  <c r="T559" i="7"/>
  <c r="U559" i="7" s="1"/>
  <c r="U558" i="7"/>
  <c r="T558" i="7"/>
  <c r="T557" i="7"/>
  <c r="U557" i="7" s="1"/>
  <c r="U556" i="7"/>
  <c r="T556" i="7"/>
  <c r="T555" i="7"/>
  <c r="U555" i="7" s="1"/>
  <c r="U554" i="7"/>
  <c r="T554" i="7"/>
  <c r="T553" i="7"/>
  <c r="U553" i="7" s="1"/>
  <c r="U552" i="7"/>
  <c r="T552" i="7"/>
  <c r="T551" i="7"/>
  <c r="U551" i="7" s="1"/>
  <c r="U550" i="7"/>
  <c r="T550" i="7"/>
  <c r="T549" i="7"/>
  <c r="U549" i="7" s="1"/>
  <c r="U548" i="7"/>
  <c r="T548" i="7"/>
  <c r="T547" i="7"/>
  <c r="U547" i="7" s="1"/>
  <c r="U546" i="7"/>
  <c r="T546" i="7"/>
  <c r="T545" i="7"/>
  <c r="U545" i="7" s="1"/>
  <c r="U544" i="7"/>
  <c r="T544" i="7"/>
  <c r="T543" i="7"/>
  <c r="U543" i="7" s="1"/>
  <c r="U542" i="7"/>
  <c r="T542" i="7"/>
  <c r="T541" i="7"/>
  <c r="U541" i="7" s="1"/>
  <c r="U540" i="7"/>
  <c r="T540" i="7"/>
  <c r="T539" i="7"/>
  <c r="U539" i="7" s="1"/>
  <c r="U538" i="7"/>
  <c r="T538" i="7"/>
  <c r="T537" i="7"/>
  <c r="U537" i="7" s="1"/>
  <c r="U536" i="7"/>
  <c r="T536" i="7"/>
  <c r="T535" i="7"/>
  <c r="U535" i="7" s="1"/>
  <c r="U534" i="7"/>
  <c r="T534" i="7"/>
  <c r="T533" i="7"/>
  <c r="U533" i="7" s="1"/>
  <c r="U532" i="7"/>
  <c r="T532" i="7"/>
  <c r="T531" i="7"/>
  <c r="U531" i="7" s="1"/>
  <c r="U530" i="7"/>
  <c r="T530" i="7"/>
  <c r="T529" i="7"/>
  <c r="U529" i="7" s="1"/>
  <c r="U528" i="7"/>
  <c r="T528" i="7"/>
  <c r="T527" i="7"/>
  <c r="U527" i="7" s="1"/>
  <c r="U526" i="7"/>
  <c r="T526" i="7"/>
  <c r="T525" i="7"/>
  <c r="U525" i="7" s="1"/>
  <c r="U524" i="7"/>
  <c r="T524" i="7"/>
  <c r="T523" i="7"/>
  <c r="U523" i="7" s="1"/>
  <c r="U522" i="7"/>
  <c r="T522" i="7"/>
  <c r="T521" i="7"/>
  <c r="U521" i="7" s="1"/>
  <c r="U520" i="7"/>
  <c r="T520" i="7"/>
  <c r="T519" i="7"/>
  <c r="U519" i="7" s="1"/>
  <c r="U518" i="7"/>
  <c r="T518" i="7"/>
  <c r="T517" i="7"/>
  <c r="U517" i="7" s="1"/>
  <c r="U516" i="7"/>
  <c r="T516" i="7"/>
  <c r="T515" i="7"/>
  <c r="U515" i="7" s="1"/>
  <c r="U514" i="7"/>
  <c r="T514" i="7"/>
  <c r="T513" i="7"/>
  <c r="U513" i="7" s="1"/>
  <c r="U512" i="7"/>
  <c r="T512" i="7"/>
  <c r="T511" i="7"/>
  <c r="U511" i="7" s="1"/>
  <c r="U510" i="7"/>
  <c r="T510" i="7"/>
  <c r="T509" i="7"/>
  <c r="U509" i="7" s="1"/>
  <c r="U508" i="7"/>
  <c r="T508" i="7"/>
  <c r="T507" i="7"/>
  <c r="U507" i="7" s="1"/>
  <c r="U506" i="7"/>
  <c r="T506" i="7"/>
  <c r="T505" i="7"/>
  <c r="U505" i="7" s="1"/>
  <c r="U504" i="7"/>
  <c r="T504" i="7"/>
  <c r="T503" i="7"/>
  <c r="U503" i="7" s="1"/>
  <c r="U502" i="7"/>
  <c r="T502" i="7"/>
  <c r="T501" i="7"/>
  <c r="U501" i="7" s="1"/>
  <c r="U500" i="7"/>
  <c r="T500" i="7"/>
  <c r="T499" i="7"/>
  <c r="U499" i="7" s="1"/>
  <c r="U498" i="7"/>
  <c r="T498" i="7"/>
  <c r="T497" i="7"/>
  <c r="U497" i="7" s="1"/>
  <c r="U496" i="7"/>
  <c r="T496" i="7"/>
  <c r="T495" i="7"/>
  <c r="U495" i="7" s="1"/>
  <c r="U494" i="7"/>
  <c r="T494" i="7"/>
  <c r="T493" i="7"/>
  <c r="U493" i="7" s="1"/>
  <c r="U492" i="7"/>
  <c r="T492" i="7"/>
  <c r="T491" i="7"/>
  <c r="U491" i="7" s="1"/>
  <c r="U490" i="7"/>
  <c r="T490" i="7"/>
  <c r="T489" i="7"/>
  <c r="U489" i="7" s="1"/>
  <c r="U488" i="7"/>
  <c r="T488" i="7"/>
  <c r="T487" i="7"/>
  <c r="U487" i="7" s="1"/>
  <c r="U486" i="7"/>
  <c r="T486" i="7"/>
  <c r="T485" i="7"/>
  <c r="U485" i="7" s="1"/>
  <c r="U484" i="7"/>
  <c r="T484" i="7"/>
  <c r="T483" i="7"/>
  <c r="U483" i="7" s="1"/>
  <c r="U482" i="7"/>
  <c r="T482" i="7"/>
  <c r="T481" i="7"/>
  <c r="U481" i="7" s="1"/>
  <c r="U480" i="7"/>
  <c r="T480" i="7"/>
  <c r="T479" i="7"/>
  <c r="U479" i="7" s="1"/>
  <c r="U478" i="7"/>
  <c r="T478" i="7"/>
  <c r="T477" i="7"/>
  <c r="U477" i="7" s="1"/>
  <c r="U476" i="7"/>
  <c r="T476" i="7"/>
  <c r="T475" i="7"/>
  <c r="U475" i="7" s="1"/>
  <c r="U474" i="7"/>
  <c r="T474" i="7"/>
  <c r="T473" i="7"/>
  <c r="U473" i="7" s="1"/>
  <c r="U472" i="7"/>
  <c r="T472" i="7"/>
  <c r="T471" i="7"/>
  <c r="U471" i="7" s="1"/>
  <c r="U470" i="7"/>
  <c r="T470" i="7"/>
  <c r="T469" i="7"/>
  <c r="U469" i="7" s="1"/>
  <c r="U468" i="7"/>
  <c r="T468" i="7"/>
  <c r="T467" i="7"/>
  <c r="U467" i="7" s="1"/>
  <c r="U466" i="7"/>
  <c r="T466" i="7"/>
  <c r="T465" i="7"/>
  <c r="U465" i="7" s="1"/>
  <c r="U464" i="7"/>
  <c r="T464" i="7"/>
  <c r="R563" i="7"/>
  <c r="S563" i="7" s="1"/>
  <c r="S562" i="7"/>
  <c r="R562" i="7"/>
  <c r="R561" i="7"/>
  <c r="S561" i="7" s="1"/>
  <c r="S560" i="7"/>
  <c r="R560" i="7"/>
  <c r="R559" i="7"/>
  <c r="S559" i="7" s="1"/>
  <c r="S558" i="7"/>
  <c r="R558" i="7"/>
  <c r="R557" i="7"/>
  <c r="S557" i="7" s="1"/>
  <c r="S556" i="7"/>
  <c r="R556" i="7"/>
  <c r="R555" i="7"/>
  <c r="S555" i="7" s="1"/>
  <c r="S554" i="7"/>
  <c r="R554" i="7"/>
  <c r="R553" i="7"/>
  <c r="S553" i="7" s="1"/>
  <c r="S552" i="7"/>
  <c r="R552" i="7"/>
  <c r="R551" i="7"/>
  <c r="S551" i="7" s="1"/>
  <c r="S550" i="7"/>
  <c r="R550" i="7"/>
  <c r="R549" i="7"/>
  <c r="S549" i="7" s="1"/>
  <c r="S548" i="7"/>
  <c r="R548" i="7"/>
  <c r="R547" i="7"/>
  <c r="S547" i="7" s="1"/>
  <c r="S546" i="7"/>
  <c r="R546" i="7"/>
  <c r="R545" i="7"/>
  <c r="S545" i="7" s="1"/>
  <c r="S544" i="7"/>
  <c r="R544" i="7"/>
  <c r="R543" i="7"/>
  <c r="S543" i="7" s="1"/>
  <c r="S542" i="7"/>
  <c r="R542" i="7"/>
  <c r="R541" i="7"/>
  <c r="S541" i="7" s="1"/>
  <c r="S540" i="7"/>
  <c r="R540" i="7"/>
  <c r="R539" i="7"/>
  <c r="S539" i="7" s="1"/>
  <c r="S538" i="7"/>
  <c r="R538" i="7"/>
  <c r="R537" i="7"/>
  <c r="S537" i="7" s="1"/>
  <c r="S536" i="7"/>
  <c r="R536" i="7"/>
  <c r="R535" i="7"/>
  <c r="S535" i="7" s="1"/>
  <c r="S534" i="7"/>
  <c r="R534" i="7"/>
  <c r="R533" i="7"/>
  <c r="S533" i="7" s="1"/>
  <c r="S532" i="7"/>
  <c r="R532" i="7"/>
  <c r="R531" i="7"/>
  <c r="S531" i="7" s="1"/>
  <c r="S530" i="7"/>
  <c r="R530" i="7"/>
  <c r="R529" i="7"/>
  <c r="S529" i="7" s="1"/>
  <c r="S528" i="7"/>
  <c r="R528" i="7"/>
  <c r="R527" i="7"/>
  <c r="S527" i="7" s="1"/>
  <c r="S526" i="7"/>
  <c r="R526" i="7"/>
  <c r="R525" i="7"/>
  <c r="S525" i="7" s="1"/>
  <c r="S524" i="7"/>
  <c r="R524" i="7"/>
  <c r="R523" i="7"/>
  <c r="S523" i="7" s="1"/>
  <c r="S522" i="7"/>
  <c r="R522" i="7"/>
  <c r="R521" i="7"/>
  <c r="S521" i="7" s="1"/>
  <c r="S520" i="7"/>
  <c r="R520" i="7"/>
  <c r="R519" i="7"/>
  <c r="S519" i="7" s="1"/>
  <c r="S518" i="7"/>
  <c r="R518" i="7"/>
  <c r="R517" i="7"/>
  <c r="S517" i="7" s="1"/>
  <c r="R516" i="7"/>
  <c r="S516" i="7" s="1"/>
  <c r="R515" i="7"/>
  <c r="S515" i="7" s="1"/>
  <c r="R514" i="7"/>
  <c r="S514" i="7" s="1"/>
  <c r="R513" i="7"/>
  <c r="S513" i="7" s="1"/>
  <c r="R512" i="7"/>
  <c r="S512" i="7" s="1"/>
  <c r="R511" i="7"/>
  <c r="S511" i="7" s="1"/>
  <c r="R510" i="7"/>
  <c r="S510" i="7" s="1"/>
  <c r="R509" i="7"/>
  <c r="S509" i="7" s="1"/>
  <c r="R508" i="7"/>
  <c r="S508" i="7" s="1"/>
  <c r="R507" i="7"/>
  <c r="S507" i="7" s="1"/>
  <c r="R506" i="7"/>
  <c r="S506" i="7" s="1"/>
  <c r="R505" i="7"/>
  <c r="S505" i="7" s="1"/>
  <c r="R504" i="7"/>
  <c r="S504" i="7" s="1"/>
  <c r="R503" i="7"/>
  <c r="S503" i="7" s="1"/>
  <c r="R502" i="7"/>
  <c r="S502" i="7" s="1"/>
  <c r="R501" i="7"/>
  <c r="S501" i="7" s="1"/>
  <c r="R500" i="7"/>
  <c r="S500" i="7" s="1"/>
  <c r="R499" i="7"/>
  <c r="S499" i="7" s="1"/>
  <c r="R498" i="7"/>
  <c r="S498" i="7" s="1"/>
  <c r="R497" i="7"/>
  <c r="S497" i="7" s="1"/>
  <c r="R496" i="7"/>
  <c r="S496" i="7" s="1"/>
  <c r="R495" i="7"/>
  <c r="S495" i="7" s="1"/>
  <c r="R494" i="7"/>
  <c r="S494" i="7" s="1"/>
  <c r="R493" i="7"/>
  <c r="S493" i="7" s="1"/>
  <c r="R492" i="7"/>
  <c r="S492" i="7" s="1"/>
  <c r="R491" i="7"/>
  <c r="S491" i="7" s="1"/>
  <c r="R490" i="7"/>
  <c r="S490" i="7" s="1"/>
  <c r="R489" i="7"/>
  <c r="S489" i="7" s="1"/>
  <c r="R488" i="7"/>
  <c r="S488" i="7" s="1"/>
  <c r="R487" i="7"/>
  <c r="S487" i="7" s="1"/>
  <c r="R486" i="7"/>
  <c r="S486" i="7" s="1"/>
  <c r="R485" i="7"/>
  <c r="S485" i="7" s="1"/>
  <c r="R484" i="7"/>
  <c r="S484" i="7" s="1"/>
  <c r="R483" i="7"/>
  <c r="S483" i="7" s="1"/>
  <c r="R482" i="7"/>
  <c r="S482" i="7" s="1"/>
  <c r="R481" i="7"/>
  <c r="S481" i="7" s="1"/>
  <c r="R480" i="7"/>
  <c r="S480" i="7" s="1"/>
  <c r="R479" i="7"/>
  <c r="S479" i="7" s="1"/>
  <c r="R478" i="7"/>
  <c r="S478" i="7" s="1"/>
  <c r="R477" i="7"/>
  <c r="S477" i="7" s="1"/>
  <c r="R476" i="7"/>
  <c r="S476" i="7" s="1"/>
  <c r="R475" i="7"/>
  <c r="S475" i="7" s="1"/>
  <c r="R474" i="7"/>
  <c r="S474" i="7" s="1"/>
  <c r="R473" i="7"/>
  <c r="S473" i="7" s="1"/>
  <c r="R472" i="7"/>
  <c r="S472" i="7" s="1"/>
  <c r="R471" i="7"/>
  <c r="S471" i="7" s="1"/>
  <c r="R470" i="7"/>
  <c r="S470" i="7" s="1"/>
  <c r="R469" i="7"/>
  <c r="S469" i="7" s="1"/>
  <c r="R468" i="7"/>
  <c r="S468" i="7" s="1"/>
  <c r="R467" i="7"/>
  <c r="S467" i="7" s="1"/>
  <c r="R466" i="7"/>
  <c r="S466" i="7" s="1"/>
  <c r="R465" i="7"/>
  <c r="S465" i="7" s="1"/>
  <c r="R464" i="7"/>
  <c r="S464" i="7" s="1"/>
  <c r="P563" i="7"/>
  <c r="Q563" i="7" s="1"/>
  <c r="Q562" i="7"/>
  <c r="P562" i="7"/>
  <c r="P561" i="7"/>
  <c r="Q561" i="7" s="1"/>
  <c r="Q560" i="7"/>
  <c r="P560" i="7"/>
  <c r="P559" i="7"/>
  <c r="Q559" i="7" s="1"/>
  <c r="Q558" i="7"/>
  <c r="P558" i="7"/>
  <c r="P557" i="7"/>
  <c r="Q557" i="7" s="1"/>
  <c r="Q556" i="7"/>
  <c r="P556" i="7"/>
  <c r="P555" i="7"/>
  <c r="Q555" i="7" s="1"/>
  <c r="Q554" i="7"/>
  <c r="P554" i="7"/>
  <c r="P553" i="7"/>
  <c r="Q553" i="7" s="1"/>
  <c r="Q552" i="7"/>
  <c r="P552" i="7"/>
  <c r="P551" i="7"/>
  <c r="Q551" i="7" s="1"/>
  <c r="Q550" i="7"/>
  <c r="P550" i="7"/>
  <c r="P549" i="7"/>
  <c r="Q549" i="7" s="1"/>
  <c r="Q548" i="7"/>
  <c r="P548" i="7"/>
  <c r="P547" i="7"/>
  <c r="Q547" i="7" s="1"/>
  <c r="Q546" i="7"/>
  <c r="P546" i="7"/>
  <c r="P545" i="7"/>
  <c r="Q545" i="7" s="1"/>
  <c r="Q544" i="7"/>
  <c r="P544" i="7"/>
  <c r="P543" i="7"/>
  <c r="Q543" i="7" s="1"/>
  <c r="Q542" i="7"/>
  <c r="P542" i="7"/>
  <c r="P541" i="7"/>
  <c r="Q541" i="7" s="1"/>
  <c r="Q540" i="7"/>
  <c r="P540" i="7"/>
  <c r="P539" i="7"/>
  <c r="Q539" i="7" s="1"/>
  <c r="Q538" i="7"/>
  <c r="P538" i="7"/>
  <c r="P537" i="7"/>
  <c r="Q537" i="7" s="1"/>
  <c r="Q536" i="7"/>
  <c r="P536" i="7"/>
  <c r="P535" i="7"/>
  <c r="Q535" i="7" s="1"/>
  <c r="Q534" i="7"/>
  <c r="P534" i="7"/>
  <c r="P533" i="7"/>
  <c r="Q533" i="7" s="1"/>
  <c r="Q532" i="7"/>
  <c r="P532" i="7"/>
  <c r="P531" i="7"/>
  <c r="Q531" i="7" s="1"/>
  <c r="Q530" i="7"/>
  <c r="P530" i="7"/>
  <c r="P529" i="7"/>
  <c r="Q529" i="7" s="1"/>
  <c r="Q528" i="7"/>
  <c r="P528" i="7"/>
  <c r="P527" i="7"/>
  <c r="Q527" i="7" s="1"/>
  <c r="Q526" i="7"/>
  <c r="P526" i="7"/>
  <c r="P525" i="7"/>
  <c r="Q525" i="7" s="1"/>
  <c r="Q524" i="7"/>
  <c r="P524" i="7"/>
  <c r="P523" i="7"/>
  <c r="Q523" i="7" s="1"/>
  <c r="Q522" i="7"/>
  <c r="P522" i="7"/>
  <c r="P521" i="7"/>
  <c r="Q521" i="7" s="1"/>
  <c r="Q520" i="7"/>
  <c r="P520" i="7"/>
  <c r="P519" i="7"/>
  <c r="Q519" i="7" s="1"/>
  <c r="Q518" i="7"/>
  <c r="P518" i="7"/>
  <c r="P517" i="7"/>
  <c r="Q517" i="7" s="1"/>
  <c r="Q516" i="7"/>
  <c r="P516" i="7"/>
  <c r="P515" i="7"/>
  <c r="Q515" i="7" s="1"/>
  <c r="Q514" i="7"/>
  <c r="P514" i="7"/>
  <c r="P513" i="7"/>
  <c r="Q513" i="7" s="1"/>
  <c r="Q512" i="7"/>
  <c r="P512" i="7"/>
  <c r="P511" i="7"/>
  <c r="Q511" i="7" s="1"/>
  <c r="Q510" i="7"/>
  <c r="P510" i="7"/>
  <c r="P509" i="7"/>
  <c r="Q509" i="7" s="1"/>
  <c r="Q508" i="7"/>
  <c r="P508" i="7"/>
  <c r="P507" i="7"/>
  <c r="Q507" i="7" s="1"/>
  <c r="Q506" i="7"/>
  <c r="P506" i="7"/>
  <c r="P505" i="7"/>
  <c r="Q505" i="7" s="1"/>
  <c r="Q504" i="7"/>
  <c r="P504" i="7"/>
  <c r="P503" i="7"/>
  <c r="Q503" i="7" s="1"/>
  <c r="Q502" i="7"/>
  <c r="P502" i="7"/>
  <c r="P501" i="7"/>
  <c r="Q501" i="7" s="1"/>
  <c r="Q500" i="7"/>
  <c r="P500" i="7"/>
  <c r="P499" i="7"/>
  <c r="Q499" i="7" s="1"/>
  <c r="Q498" i="7"/>
  <c r="P498" i="7"/>
  <c r="P497" i="7"/>
  <c r="Q497" i="7" s="1"/>
  <c r="Q496" i="7"/>
  <c r="P496" i="7"/>
  <c r="P495" i="7"/>
  <c r="Q495" i="7" s="1"/>
  <c r="Q494" i="7"/>
  <c r="P494" i="7"/>
  <c r="P493" i="7"/>
  <c r="Q493" i="7" s="1"/>
  <c r="Q492" i="7"/>
  <c r="P492" i="7"/>
  <c r="P491" i="7"/>
  <c r="Q491" i="7" s="1"/>
  <c r="Q490" i="7"/>
  <c r="P490" i="7"/>
  <c r="P489" i="7"/>
  <c r="Q489" i="7" s="1"/>
  <c r="Q488" i="7"/>
  <c r="P488" i="7"/>
  <c r="P487" i="7"/>
  <c r="Q487" i="7" s="1"/>
  <c r="Q486" i="7"/>
  <c r="P486" i="7"/>
  <c r="P485" i="7"/>
  <c r="Q485" i="7" s="1"/>
  <c r="Q484" i="7"/>
  <c r="P484" i="7"/>
  <c r="P483" i="7"/>
  <c r="Q483" i="7" s="1"/>
  <c r="Q482" i="7"/>
  <c r="P482" i="7"/>
  <c r="P481" i="7"/>
  <c r="Q481" i="7" s="1"/>
  <c r="Q480" i="7"/>
  <c r="P480" i="7"/>
  <c r="P479" i="7"/>
  <c r="Q479" i="7" s="1"/>
  <c r="Q478" i="7"/>
  <c r="P478" i="7"/>
  <c r="P477" i="7"/>
  <c r="Q477" i="7" s="1"/>
  <c r="Q476" i="7"/>
  <c r="P476" i="7"/>
  <c r="P475" i="7"/>
  <c r="Q475" i="7" s="1"/>
  <c r="Q474" i="7"/>
  <c r="P474" i="7"/>
  <c r="P473" i="7"/>
  <c r="Q473" i="7" s="1"/>
  <c r="Q472" i="7"/>
  <c r="P472" i="7"/>
  <c r="P471" i="7"/>
  <c r="Q471" i="7" s="1"/>
  <c r="Q470" i="7"/>
  <c r="P470" i="7"/>
  <c r="P469" i="7"/>
  <c r="Q469" i="7" s="1"/>
  <c r="Q468" i="7"/>
  <c r="P468" i="7"/>
  <c r="P467" i="7"/>
  <c r="Q467" i="7" s="1"/>
  <c r="Q466" i="7"/>
  <c r="P466" i="7"/>
  <c r="P465" i="7"/>
  <c r="Q465" i="7" s="1"/>
  <c r="Q464" i="7"/>
  <c r="P464" i="7"/>
  <c r="N563" i="7"/>
  <c r="O563" i="7" s="1"/>
  <c r="N562" i="7"/>
  <c r="O562" i="7" s="1"/>
  <c r="N561" i="7"/>
  <c r="O561" i="7" s="1"/>
  <c r="N560" i="7"/>
  <c r="O560" i="7" s="1"/>
  <c r="N559" i="7"/>
  <c r="O559" i="7" s="1"/>
  <c r="N558" i="7"/>
  <c r="O558" i="7" s="1"/>
  <c r="N557" i="7"/>
  <c r="O557" i="7" s="1"/>
  <c r="N556" i="7"/>
  <c r="O556" i="7" s="1"/>
  <c r="N555" i="7"/>
  <c r="O555" i="7" s="1"/>
  <c r="N554" i="7"/>
  <c r="O554" i="7" s="1"/>
  <c r="N553" i="7"/>
  <c r="O553" i="7" s="1"/>
  <c r="N552" i="7"/>
  <c r="O552" i="7" s="1"/>
  <c r="N551" i="7"/>
  <c r="O551" i="7" s="1"/>
  <c r="N550" i="7"/>
  <c r="O550" i="7" s="1"/>
  <c r="N549" i="7"/>
  <c r="O549" i="7" s="1"/>
  <c r="N548" i="7"/>
  <c r="O548" i="7" s="1"/>
  <c r="N547" i="7"/>
  <c r="O547" i="7" s="1"/>
  <c r="N546" i="7"/>
  <c r="O546" i="7" s="1"/>
  <c r="N545" i="7"/>
  <c r="O545" i="7" s="1"/>
  <c r="N544" i="7"/>
  <c r="O544" i="7" s="1"/>
  <c r="N543" i="7"/>
  <c r="O543" i="7" s="1"/>
  <c r="N542" i="7"/>
  <c r="O542" i="7" s="1"/>
  <c r="N541" i="7"/>
  <c r="O541" i="7" s="1"/>
  <c r="N540" i="7"/>
  <c r="O540" i="7" s="1"/>
  <c r="N539" i="7"/>
  <c r="O539" i="7" s="1"/>
  <c r="N538" i="7"/>
  <c r="O538" i="7" s="1"/>
  <c r="N537" i="7"/>
  <c r="O537" i="7" s="1"/>
  <c r="N536" i="7"/>
  <c r="O536" i="7" s="1"/>
  <c r="N535" i="7"/>
  <c r="O535" i="7" s="1"/>
  <c r="N534" i="7"/>
  <c r="O534" i="7" s="1"/>
  <c r="N533" i="7"/>
  <c r="O533" i="7" s="1"/>
  <c r="N532" i="7"/>
  <c r="O532" i="7" s="1"/>
  <c r="N531" i="7"/>
  <c r="O531" i="7" s="1"/>
  <c r="N530" i="7"/>
  <c r="O530" i="7" s="1"/>
  <c r="N529" i="7"/>
  <c r="O529" i="7" s="1"/>
  <c r="N528" i="7"/>
  <c r="O528" i="7" s="1"/>
  <c r="N527" i="7"/>
  <c r="O527" i="7" s="1"/>
  <c r="N526" i="7"/>
  <c r="O526" i="7" s="1"/>
  <c r="N525" i="7"/>
  <c r="O525" i="7" s="1"/>
  <c r="N524" i="7"/>
  <c r="O524" i="7" s="1"/>
  <c r="N523" i="7"/>
  <c r="O523" i="7" s="1"/>
  <c r="N522" i="7"/>
  <c r="O522" i="7" s="1"/>
  <c r="N521" i="7"/>
  <c r="O521" i="7" s="1"/>
  <c r="N520" i="7"/>
  <c r="O520" i="7" s="1"/>
  <c r="N519" i="7"/>
  <c r="O519" i="7" s="1"/>
  <c r="N518" i="7"/>
  <c r="O518" i="7" s="1"/>
  <c r="N517" i="7"/>
  <c r="O517" i="7" s="1"/>
  <c r="N516" i="7"/>
  <c r="O516" i="7" s="1"/>
  <c r="N515" i="7"/>
  <c r="O515" i="7" s="1"/>
  <c r="N514" i="7"/>
  <c r="O514" i="7" s="1"/>
  <c r="N513" i="7"/>
  <c r="O513" i="7" s="1"/>
  <c r="N512" i="7"/>
  <c r="O512" i="7" s="1"/>
  <c r="N511" i="7"/>
  <c r="O511" i="7" s="1"/>
  <c r="N510" i="7"/>
  <c r="O510" i="7" s="1"/>
  <c r="N509" i="7"/>
  <c r="O509" i="7" s="1"/>
  <c r="N508" i="7"/>
  <c r="O508" i="7" s="1"/>
  <c r="N507" i="7"/>
  <c r="O507" i="7" s="1"/>
  <c r="N506" i="7"/>
  <c r="O506" i="7" s="1"/>
  <c r="N505" i="7"/>
  <c r="O505" i="7" s="1"/>
  <c r="N504" i="7"/>
  <c r="O504" i="7" s="1"/>
  <c r="N503" i="7"/>
  <c r="O503" i="7" s="1"/>
  <c r="N502" i="7"/>
  <c r="O502" i="7" s="1"/>
  <c r="N501" i="7"/>
  <c r="O501" i="7" s="1"/>
  <c r="N500" i="7"/>
  <c r="O500" i="7" s="1"/>
  <c r="N499" i="7"/>
  <c r="O499" i="7" s="1"/>
  <c r="N498" i="7"/>
  <c r="O498" i="7" s="1"/>
  <c r="N497" i="7"/>
  <c r="O497" i="7" s="1"/>
  <c r="N496" i="7"/>
  <c r="O496" i="7" s="1"/>
  <c r="N495" i="7"/>
  <c r="O495" i="7" s="1"/>
  <c r="N494" i="7"/>
  <c r="O494" i="7" s="1"/>
  <c r="N493" i="7"/>
  <c r="O493" i="7" s="1"/>
  <c r="N492" i="7"/>
  <c r="O492" i="7" s="1"/>
  <c r="N491" i="7"/>
  <c r="O491" i="7" s="1"/>
  <c r="N490" i="7"/>
  <c r="O490" i="7" s="1"/>
  <c r="N489" i="7"/>
  <c r="O489" i="7" s="1"/>
  <c r="N488" i="7"/>
  <c r="O488" i="7" s="1"/>
  <c r="N487" i="7"/>
  <c r="O487" i="7" s="1"/>
  <c r="N486" i="7"/>
  <c r="O486" i="7" s="1"/>
  <c r="N485" i="7"/>
  <c r="O485" i="7" s="1"/>
  <c r="N484" i="7"/>
  <c r="O484" i="7" s="1"/>
  <c r="N483" i="7"/>
  <c r="O483" i="7" s="1"/>
  <c r="N482" i="7"/>
  <c r="O482" i="7" s="1"/>
  <c r="N481" i="7"/>
  <c r="O481" i="7" s="1"/>
  <c r="N480" i="7"/>
  <c r="O480" i="7" s="1"/>
  <c r="N479" i="7"/>
  <c r="O479" i="7" s="1"/>
  <c r="N478" i="7"/>
  <c r="O478" i="7" s="1"/>
  <c r="N477" i="7"/>
  <c r="O477" i="7" s="1"/>
  <c r="N476" i="7"/>
  <c r="O476" i="7" s="1"/>
  <c r="N475" i="7"/>
  <c r="O475" i="7" s="1"/>
  <c r="N474" i="7"/>
  <c r="O474" i="7" s="1"/>
  <c r="N473" i="7"/>
  <c r="O473" i="7" s="1"/>
  <c r="N472" i="7"/>
  <c r="O472" i="7" s="1"/>
  <c r="N471" i="7"/>
  <c r="O471" i="7" s="1"/>
  <c r="N470" i="7"/>
  <c r="O470" i="7" s="1"/>
  <c r="N469" i="7"/>
  <c r="O469" i="7" s="1"/>
  <c r="N468" i="7"/>
  <c r="O468" i="7" s="1"/>
  <c r="N467" i="7"/>
  <c r="O467" i="7" s="1"/>
  <c r="N466" i="7"/>
  <c r="O466" i="7" s="1"/>
  <c r="N465" i="7"/>
  <c r="O465" i="7" s="1"/>
  <c r="N464" i="7"/>
  <c r="O464" i="7" s="1"/>
  <c r="L563" i="7"/>
  <c r="M563" i="7" s="1"/>
  <c r="M562" i="7"/>
  <c r="L562" i="7"/>
  <c r="L561" i="7"/>
  <c r="M561" i="7" s="1"/>
  <c r="M560" i="7"/>
  <c r="L560" i="7"/>
  <c r="L559" i="7"/>
  <c r="M559" i="7" s="1"/>
  <c r="M558" i="7"/>
  <c r="L558" i="7"/>
  <c r="L557" i="7"/>
  <c r="M557" i="7" s="1"/>
  <c r="M556" i="7"/>
  <c r="L556" i="7"/>
  <c r="L555" i="7"/>
  <c r="M555" i="7" s="1"/>
  <c r="M554" i="7"/>
  <c r="L554" i="7"/>
  <c r="L553" i="7"/>
  <c r="M553" i="7" s="1"/>
  <c r="M552" i="7"/>
  <c r="L552" i="7"/>
  <c r="L551" i="7"/>
  <c r="M551" i="7" s="1"/>
  <c r="M550" i="7"/>
  <c r="L550" i="7"/>
  <c r="L549" i="7"/>
  <c r="M549" i="7" s="1"/>
  <c r="M548" i="7"/>
  <c r="L548" i="7"/>
  <c r="L547" i="7"/>
  <c r="M547" i="7" s="1"/>
  <c r="M546" i="7"/>
  <c r="L546" i="7"/>
  <c r="L545" i="7"/>
  <c r="M545" i="7" s="1"/>
  <c r="M544" i="7"/>
  <c r="L544" i="7"/>
  <c r="L543" i="7"/>
  <c r="M543" i="7" s="1"/>
  <c r="M542" i="7"/>
  <c r="L542" i="7"/>
  <c r="L541" i="7"/>
  <c r="M541" i="7" s="1"/>
  <c r="M540" i="7"/>
  <c r="L540" i="7"/>
  <c r="L539" i="7"/>
  <c r="M539" i="7" s="1"/>
  <c r="M538" i="7"/>
  <c r="L538" i="7"/>
  <c r="L537" i="7"/>
  <c r="M537" i="7" s="1"/>
  <c r="M536" i="7"/>
  <c r="L536" i="7"/>
  <c r="L535" i="7"/>
  <c r="M535" i="7" s="1"/>
  <c r="M534" i="7"/>
  <c r="L534" i="7"/>
  <c r="L533" i="7"/>
  <c r="M533" i="7" s="1"/>
  <c r="M532" i="7"/>
  <c r="L532" i="7"/>
  <c r="L531" i="7"/>
  <c r="M531" i="7" s="1"/>
  <c r="M530" i="7"/>
  <c r="L530" i="7"/>
  <c r="L529" i="7"/>
  <c r="M529" i="7" s="1"/>
  <c r="M528" i="7"/>
  <c r="L528" i="7"/>
  <c r="L527" i="7"/>
  <c r="M527" i="7" s="1"/>
  <c r="M526" i="7"/>
  <c r="L526" i="7"/>
  <c r="L525" i="7"/>
  <c r="M525" i="7" s="1"/>
  <c r="M524" i="7"/>
  <c r="L524" i="7"/>
  <c r="L523" i="7"/>
  <c r="M523" i="7" s="1"/>
  <c r="M522" i="7"/>
  <c r="L522" i="7"/>
  <c r="L521" i="7"/>
  <c r="M521" i="7" s="1"/>
  <c r="M520" i="7"/>
  <c r="L520" i="7"/>
  <c r="L519" i="7"/>
  <c r="M519" i="7" s="1"/>
  <c r="M518" i="7"/>
  <c r="L518" i="7"/>
  <c r="L517" i="7"/>
  <c r="M517" i="7" s="1"/>
  <c r="M516" i="7"/>
  <c r="L516" i="7"/>
  <c r="L515" i="7"/>
  <c r="M515" i="7" s="1"/>
  <c r="M514" i="7"/>
  <c r="L514" i="7"/>
  <c r="L513" i="7"/>
  <c r="M513" i="7" s="1"/>
  <c r="M512" i="7"/>
  <c r="L512" i="7"/>
  <c r="L511" i="7"/>
  <c r="M511" i="7" s="1"/>
  <c r="M510" i="7"/>
  <c r="L510" i="7"/>
  <c r="L509" i="7"/>
  <c r="M509" i="7" s="1"/>
  <c r="M508" i="7"/>
  <c r="L508" i="7"/>
  <c r="L507" i="7"/>
  <c r="M507" i="7" s="1"/>
  <c r="M506" i="7"/>
  <c r="L506" i="7"/>
  <c r="L505" i="7"/>
  <c r="M505" i="7" s="1"/>
  <c r="M504" i="7"/>
  <c r="L504" i="7"/>
  <c r="L503" i="7"/>
  <c r="M503" i="7" s="1"/>
  <c r="M502" i="7"/>
  <c r="L502" i="7"/>
  <c r="L501" i="7"/>
  <c r="M501" i="7" s="1"/>
  <c r="M500" i="7"/>
  <c r="L500" i="7"/>
  <c r="L499" i="7"/>
  <c r="M499" i="7" s="1"/>
  <c r="M498" i="7"/>
  <c r="L498" i="7"/>
  <c r="L497" i="7"/>
  <c r="M497" i="7" s="1"/>
  <c r="M496" i="7"/>
  <c r="L496" i="7"/>
  <c r="L495" i="7"/>
  <c r="M495" i="7" s="1"/>
  <c r="M494" i="7"/>
  <c r="L494" i="7"/>
  <c r="L493" i="7"/>
  <c r="M493" i="7" s="1"/>
  <c r="M492" i="7"/>
  <c r="L492" i="7"/>
  <c r="L491" i="7"/>
  <c r="M491" i="7" s="1"/>
  <c r="M490" i="7"/>
  <c r="L490" i="7"/>
  <c r="L489" i="7"/>
  <c r="M489" i="7" s="1"/>
  <c r="M488" i="7"/>
  <c r="L488" i="7"/>
  <c r="L487" i="7"/>
  <c r="M487" i="7" s="1"/>
  <c r="M486" i="7"/>
  <c r="L486" i="7"/>
  <c r="L485" i="7"/>
  <c r="M485" i="7" s="1"/>
  <c r="M484" i="7"/>
  <c r="L484" i="7"/>
  <c r="L483" i="7"/>
  <c r="M483" i="7" s="1"/>
  <c r="M482" i="7"/>
  <c r="L482" i="7"/>
  <c r="L481" i="7"/>
  <c r="M481" i="7" s="1"/>
  <c r="M480" i="7"/>
  <c r="L480" i="7"/>
  <c r="L479" i="7"/>
  <c r="M479" i="7" s="1"/>
  <c r="M478" i="7"/>
  <c r="L478" i="7"/>
  <c r="L477" i="7"/>
  <c r="M477" i="7" s="1"/>
  <c r="M476" i="7"/>
  <c r="L476" i="7"/>
  <c r="L475" i="7"/>
  <c r="M475" i="7" s="1"/>
  <c r="M474" i="7"/>
  <c r="L474" i="7"/>
  <c r="L473" i="7"/>
  <c r="M473" i="7" s="1"/>
  <c r="M472" i="7"/>
  <c r="L472" i="7"/>
  <c r="L471" i="7"/>
  <c r="M471" i="7" s="1"/>
  <c r="M470" i="7"/>
  <c r="L470" i="7"/>
  <c r="L469" i="7"/>
  <c r="M469" i="7" s="1"/>
  <c r="M468" i="7"/>
  <c r="L468" i="7"/>
  <c r="L467" i="7"/>
  <c r="M467" i="7" s="1"/>
  <c r="M466" i="7"/>
  <c r="L466" i="7"/>
  <c r="L465" i="7"/>
  <c r="M465" i="7" s="1"/>
  <c r="M464" i="7"/>
  <c r="L464" i="7"/>
  <c r="J466" i="7"/>
  <c r="K466" i="7" s="1"/>
  <c r="J467" i="7"/>
  <c r="K467" i="7" s="1"/>
  <c r="J468" i="7"/>
  <c r="K468" i="7" s="1"/>
  <c r="J469" i="7"/>
  <c r="K469" i="7" s="1"/>
  <c r="J470" i="7"/>
  <c r="K470" i="7" s="1"/>
  <c r="J471" i="7"/>
  <c r="K471" i="7" s="1"/>
  <c r="J472" i="7"/>
  <c r="K472" i="7" s="1"/>
  <c r="J473" i="7"/>
  <c r="K473" i="7" s="1"/>
  <c r="J474" i="7"/>
  <c r="K474" i="7" s="1"/>
  <c r="J475" i="7"/>
  <c r="K475" i="7" s="1"/>
  <c r="J476" i="7"/>
  <c r="K476" i="7" s="1"/>
  <c r="J477" i="7"/>
  <c r="K477" i="7" s="1"/>
  <c r="J478" i="7"/>
  <c r="K478" i="7" s="1"/>
  <c r="J479" i="7"/>
  <c r="K479" i="7" s="1"/>
  <c r="J480" i="7"/>
  <c r="K480" i="7" s="1"/>
  <c r="J481" i="7"/>
  <c r="K481" i="7" s="1"/>
  <c r="J482" i="7"/>
  <c r="K482" i="7" s="1"/>
  <c r="J483" i="7"/>
  <c r="K483" i="7" s="1"/>
  <c r="J484" i="7"/>
  <c r="K484" i="7" s="1"/>
  <c r="J485" i="7"/>
  <c r="K485" i="7" s="1"/>
  <c r="J486" i="7"/>
  <c r="K486" i="7" s="1"/>
  <c r="J487" i="7"/>
  <c r="K487" i="7" s="1"/>
  <c r="J488" i="7"/>
  <c r="K488" i="7" s="1"/>
  <c r="J489" i="7"/>
  <c r="K489" i="7" s="1"/>
  <c r="J490" i="7"/>
  <c r="K490" i="7" s="1"/>
  <c r="J491" i="7"/>
  <c r="K491" i="7" s="1"/>
  <c r="J492" i="7"/>
  <c r="K492" i="7" s="1"/>
  <c r="J493" i="7"/>
  <c r="K493" i="7" s="1"/>
  <c r="J494" i="7"/>
  <c r="K494" i="7" s="1"/>
  <c r="J495" i="7"/>
  <c r="K495" i="7" s="1"/>
  <c r="J496" i="7"/>
  <c r="K496" i="7" s="1"/>
  <c r="J497" i="7"/>
  <c r="K497" i="7" s="1"/>
  <c r="J498" i="7"/>
  <c r="K498" i="7" s="1"/>
  <c r="J499" i="7"/>
  <c r="K499" i="7" s="1"/>
  <c r="J500" i="7"/>
  <c r="K500" i="7" s="1"/>
  <c r="J501" i="7"/>
  <c r="K501" i="7" s="1"/>
  <c r="J502" i="7"/>
  <c r="K502" i="7" s="1"/>
  <c r="J503" i="7"/>
  <c r="K503" i="7" s="1"/>
  <c r="J504" i="7"/>
  <c r="K504" i="7" s="1"/>
  <c r="J505" i="7"/>
  <c r="K505" i="7" s="1"/>
  <c r="J506" i="7"/>
  <c r="K506" i="7" s="1"/>
  <c r="J507" i="7"/>
  <c r="K507" i="7" s="1"/>
  <c r="J508" i="7"/>
  <c r="K508" i="7" s="1"/>
  <c r="J509" i="7"/>
  <c r="K509" i="7" s="1"/>
  <c r="J510" i="7"/>
  <c r="K510" i="7" s="1"/>
  <c r="J511" i="7"/>
  <c r="K511" i="7" s="1"/>
  <c r="J512" i="7"/>
  <c r="K512" i="7" s="1"/>
  <c r="J513" i="7"/>
  <c r="K513" i="7" s="1"/>
  <c r="J514" i="7"/>
  <c r="K514" i="7" s="1"/>
  <c r="J515" i="7"/>
  <c r="K515" i="7" s="1"/>
  <c r="J516" i="7"/>
  <c r="K516" i="7" s="1"/>
  <c r="J517" i="7"/>
  <c r="K517" i="7" s="1"/>
  <c r="J518" i="7"/>
  <c r="K518" i="7" s="1"/>
  <c r="J519" i="7"/>
  <c r="K519" i="7" s="1"/>
  <c r="J520" i="7"/>
  <c r="K520" i="7" s="1"/>
  <c r="J521" i="7"/>
  <c r="K521" i="7" s="1"/>
  <c r="J522" i="7"/>
  <c r="K522" i="7" s="1"/>
  <c r="J523" i="7"/>
  <c r="K523" i="7" s="1"/>
  <c r="J524" i="7"/>
  <c r="K524" i="7" s="1"/>
  <c r="J525" i="7"/>
  <c r="K525" i="7" s="1"/>
  <c r="J526" i="7"/>
  <c r="K526" i="7" s="1"/>
  <c r="J527" i="7"/>
  <c r="K527" i="7" s="1"/>
  <c r="J528" i="7"/>
  <c r="K528" i="7" s="1"/>
  <c r="J529" i="7"/>
  <c r="K529" i="7" s="1"/>
  <c r="J530" i="7"/>
  <c r="K530" i="7" s="1"/>
  <c r="J531" i="7"/>
  <c r="K531" i="7" s="1"/>
  <c r="J532" i="7"/>
  <c r="K532" i="7" s="1"/>
  <c r="J533" i="7"/>
  <c r="K533" i="7" s="1"/>
  <c r="J534" i="7"/>
  <c r="K534" i="7" s="1"/>
  <c r="J535" i="7"/>
  <c r="K535" i="7" s="1"/>
  <c r="J536" i="7"/>
  <c r="K536" i="7" s="1"/>
  <c r="J537" i="7"/>
  <c r="K537" i="7" s="1"/>
  <c r="J538" i="7"/>
  <c r="K538" i="7" s="1"/>
  <c r="J539" i="7"/>
  <c r="K539" i="7" s="1"/>
  <c r="J540" i="7"/>
  <c r="K540" i="7" s="1"/>
  <c r="J541" i="7"/>
  <c r="K541" i="7" s="1"/>
  <c r="J542" i="7"/>
  <c r="K542" i="7" s="1"/>
  <c r="J543" i="7"/>
  <c r="K543" i="7" s="1"/>
  <c r="J544" i="7"/>
  <c r="K544" i="7" s="1"/>
  <c r="J545" i="7"/>
  <c r="K545" i="7" s="1"/>
  <c r="J546" i="7"/>
  <c r="K546" i="7" s="1"/>
  <c r="J547" i="7"/>
  <c r="K547" i="7" s="1"/>
  <c r="J548" i="7"/>
  <c r="K548" i="7" s="1"/>
  <c r="J549" i="7"/>
  <c r="K549" i="7" s="1"/>
  <c r="J550" i="7"/>
  <c r="K550" i="7" s="1"/>
  <c r="J551" i="7"/>
  <c r="K551" i="7" s="1"/>
  <c r="J552" i="7"/>
  <c r="K552" i="7" s="1"/>
  <c r="J553" i="7"/>
  <c r="K553" i="7" s="1"/>
  <c r="J554" i="7"/>
  <c r="K554" i="7" s="1"/>
  <c r="J555" i="7"/>
  <c r="K555" i="7" s="1"/>
  <c r="J556" i="7"/>
  <c r="K556" i="7" s="1"/>
  <c r="J557" i="7"/>
  <c r="K557" i="7" s="1"/>
  <c r="J558" i="7"/>
  <c r="K558" i="7" s="1"/>
  <c r="J559" i="7"/>
  <c r="K559" i="7" s="1"/>
  <c r="J560" i="7"/>
  <c r="K560" i="7" s="1"/>
  <c r="J561" i="7"/>
  <c r="K561" i="7" s="1"/>
  <c r="J562" i="7"/>
  <c r="K562" i="7" s="1"/>
  <c r="J563" i="7"/>
  <c r="K563" i="7" s="1"/>
  <c r="K465" i="7"/>
  <c r="J465" i="7"/>
  <c r="K464" i="7"/>
  <c r="J464" i="7"/>
  <c r="AG462" i="7"/>
  <c r="AE462" i="7"/>
  <c r="AC462" i="7"/>
  <c r="AA462" i="7"/>
  <c r="Y462" i="7"/>
  <c r="W462" i="7"/>
  <c r="U462" i="7"/>
  <c r="S462" i="7"/>
  <c r="Q462" i="7"/>
  <c r="O462" i="7"/>
  <c r="M462" i="7"/>
  <c r="K462" i="7"/>
  <c r="J25" i="7" l="1"/>
  <c r="L25" i="7" s="1"/>
  <c r="N25" i="7" s="1"/>
  <c r="P25" i="7" s="1"/>
  <c r="R25" i="7" s="1"/>
  <c r="T25" i="7" s="1"/>
  <c r="V25" i="7" s="1"/>
  <c r="X25" i="7" s="1"/>
  <c r="Z25" i="7" s="1"/>
  <c r="AB25" i="7" s="1"/>
  <c r="AD25" i="7" s="1"/>
  <c r="AF25" i="7" s="1"/>
  <c r="J24" i="7"/>
  <c r="J122" i="7"/>
  <c r="L122" i="7" s="1"/>
  <c r="N122" i="7" s="1"/>
  <c r="P122" i="7" s="1"/>
  <c r="R122" i="7" s="1"/>
  <c r="T122" i="7" s="1"/>
  <c r="V122" i="7" s="1"/>
  <c r="X122" i="7" s="1"/>
  <c r="Z122" i="7" s="1"/>
  <c r="AB122" i="7" s="1"/>
  <c r="AD122" i="7" s="1"/>
  <c r="AF122" i="7" s="1"/>
  <c r="J120" i="7"/>
  <c r="L120" i="7" s="1"/>
  <c r="N120" i="7" s="1"/>
  <c r="P120" i="7" s="1"/>
  <c r="R120" i="7" s="1"/>
  <c r="T120" i="7" s="1"/>
  <c r="V120" i="7" s="1"/>
  <c r="X120" i="7" s="1"/>
  <c r="Z120" i="7" s="1"/>
  <c r="AB120" i="7" s="1"/>
  <c r="AD120" i="7" s="1"/>
  <c r="AF120" i="7" s="1"/>
  <c r="J118" i="7"/>
  <c r="L118" i="7" s="1"/>
  <c r="N118" i="7" s="1"/>
  <c r="P118" i="7" s="1"/>
  <c r="R118" i="7" s="1"/>
  <c r="T118" i="7" s="1"/>
  <c r="V118" i="7" s="1"/>
  <c r="X118" i="7" s="1"/>
  <c r="Z118" i="7" s="1"/>
  <c r="AB118" i="7" s="1"/>
  <c r="AD118" i="7" s="1"/>
  <c r="AF118" i="7" s="1"/>
  <c r="J116" i="7"/>
  <c r="L116" i="7" s="1"/>
  <c r="N116" i="7" s="1"/>
  <c r="P116" i="7" s="1"/>
  <c r="R116" i="7" s="1"/>
  <c r="T116" i="7" s="1"/>
  <c r="V116" i="7" s="1"/>
  <c r="X116" i="7" s="1"/>
  <c r="Z116" i="7" s="1"/>
  <c r="AB116" i="7" s="1"/>
  <c r="AD116" i="7" s="1"/>
  <c r="AF116" i="7" s="1"/>
  <c r="J114" i="7"/>
  <c r="L114" i="7" s="1"/>
  <c r="N114" i="7" s="1"/>
  <c r="P114" i="7" s="1"/>
  <c r="R114" i="7" s="1"/>
  <c r="T114" i="7" s="1"/>
  <c r="V114" i="7" s="1"/>
  <c r="X114" i="7" s="1"/>
  <c r="Z114" i="7" s="1"/>
  <c r="AB114" i="7" s="1"/>
  <c r="AD114" i="7" s="1"/>
  <c r="AF114" i="7" s="1"/>
  <c r="J112" i="7"/>
  <c r="L112" i="7" s="1"/>
  <c r="N112" i="7" s="1"/>
  <c r="P112" i="7" s="1"/>
  <c r="R112" i="7" s="1"/>
  <c r="T112" i="7" s="1"/>
  <c r="V112" i="7" s="1"/>
  <c r="X112" i="7" s="1"/>
  <c r="Z112" i="7" s="1"/>
  <c r="AB112" i="7" s="1"/>
  <c r="AD112" i="7" s="1"/>
  <c r="AF112" i="7" s="1"/>
  <c r="J110" i="7"/>
  <c r="L110" i="7" s="1"/>
  <c r="N110" i="7" s="1"/>
  <c r="P110" i="7" s="1"/>
  <c r="R110" i="7" s="1"/>
  <c r="T110" i="7" s="1"/>
  <c r="V110" i="7" s="1"/>
  <c r="X110" i="7" s="1"/>
  <c r="Z110" i="7" s="1"/>
  <c r="AB110" i="7" s="1"/>
  <c r="AD110" i="7" s="1"/>
  <c r="AF110" i="7" s="1"/>
  <c r="J108" i="7"/>
  <c r="L108" i="7" s="1"/>
  <c r="N108" i="7" s="1"/>
  <c r="P108" i="7" s="1"/>
  <c r="R108" i="7" s="1"/>
  <c r="T108" i="7" s="1"/>
  <c r="V108" i="7" s="1"/>
  <c r="X108" i="7" s="1"/>
  <c r="Z108" i="7" s="1"/>
  <c r="AB108" i="7" s="1"/>
  <c r="AD108" i="7" s="1"/>
  <c r="AF108" i="7" s="1"/>
  <c r="J106" i="7"/>
  <c r="L106" i="7" s="1"/>
  <c r="N106" i="7" s="1"/>
  <c r="P106" i="7" s="1"/>
  <c r="R106" i="7" s="1"/>
  <c r="T106" i="7" s="1"/>
  <c r="V106" i="7" s="1"/>
  <c r="X106" i="7" s="1"/>
  <c r="Z106" i="7" s="1"/>
  <c r="AB106" i="7" s="1"/>
  <c r="AD106" i="7" s="1"/>
  <c r="AF106" i="7" s="1"/>
  <c r="J104" i="7"/>
  <c r="L104" i="7" s="1"/>
  <c r="N104" i="7" s="1"/>
  <c r="P104" i="7" s="1"/>
  <c r="R104" i="7" s="1"/>
  <c r="T104" i="7" s="1"/>
  <c r="V104" i="7" s="1"/>
  <c r="X104" i="7" s="1"/>
  <c r="Z104" i="7" s="1"/>
  <c r="AB104" i="7" s="1"/>
  <c r="AD104" i="7" s="1"/>
  <c r="AF104" i="7" s="1"/>
  <c r="J102" i="7"/>
  <c r="L102" i="7" s="1"/>
  <c r="N102" i="7" s="1"/>
  <c r="P102" i="7" s="1"/>
  <c r="R102" i="7" s="1"/>
  <c r="T102" i="7" s="1"/>
  <c r="V102" i="7" s="1"/>
  <c r="X102" i="7" s="1"/>
  <c r="Z102" i="7" s="1"/>
  <c r="AB102" i="7" s="1"/>
  <c r="AD102" i="7" s="1"/>
  <c r="AF102" i="7" s="1"/>
  <c r="J100" i="7"/>
  <c r="L100" i="7" s="1"/>
  <c r="N100" i="7" s="1"/>
  <c r="P100" i="7" s="1"/>
  <c r="R100" i="7" s="1"/>
  <c r="T100" i="7" s="1"/>
  <c r="V100" i="7" s="1"/>
  <c r="X100" i="7" s="1"/>
  <c r="Z100" i="7" s="1"/>
  <c r="AB100" i="7" s="1"/>
  <c r="AD100" i="7" s="1"/>
  <c r="AF100" i="7" s="1"/>
  <c r="J98" i="7"/>
  <c r="L98" i="7" s="1"/>
  <c r="N98" i="7" s="1"/>
  <c r="P98" i="7" s="1"/>
  <c r="R98" i="7" s="1"/>
  <c r="T98" i="7" s="1"/>
  <c r="V98" i="7" s="1"/>
  <c r="X98" i="7" s="1"/>
  <c r="Z98" i="7" s="1"/>
  <c r="AB98" i="7" s="1"/>
  <c r="AD98" i="7" s="1"/>
  <c r="AF98" i="7" s="1"/>
  <c r="J96" i="7"/>
  <c r="L96" i="7" s="1"/>
  <c r="N96" i="7" s="1"/>
  <c r="P96" i="7" s="1"/>
  <c r="R96" i="7" s="1"/>
  <c r="T96" i="7" s="1"/>
  <c r="V96" i="7" s="1"/>
  <c r="X96" i="7" s="1"/>
  <c r="Z96" i="7" s="1"/>
  <c r="AB96" i="7" s="1"/>
  <c r="AD96" i="7" s="1"/>
  <c r="AF96" i="7" s="1"/>
  <c r="J94" i="7"/>
  <c r="L94" i="7" s="1"/>
  <c r="N94" i="7" s="1"/>
  <c r="P94" i="7" s="1"/>
  <c r="R94" i="7" s="1"/>
  <c r="T94" i="7" s="1"/>
  <c r="V94" i="7" s="1"/>
  <c r="X94" i="7" s="1"/>
  <c r="Z94" i="7" s="1"/>
  <c r="AB94" i="7" s="1"/>
  <c r="AD94" i="7" s="1"/>
  <c r="AF94" i="7" s="1"/>
  <c r="J92" i="7"/>
  <c r="L92" i="7" s="1"/>
  <c r="N92" i="7" s="1"/>
  <c r="P92" i="7" s="1"/>
  <c r="R92" i="7" s="1"/>
  <c r="T92" i="7" s="1"/>
  <c r="V92" i="7" s="1"/>
  <c r="X92" i="7" s="1"/>
  <c r="Z92" i="7" s="1"/>
  <c r="AB92" i="7" s="1"/>
  <c r="AD92" i="7" s="1"/>
  <c r="AF92" i="7" s="1"/>
  <c r="J90" i="7"/>
  <c r="L90" i="7" s="1"/>
  <c r="N90" i="7" s="1"/>
  <c r="P90" i="7" s="1"/>
  <c r="R90" i="7" s="1"/>
  <c r="T90" i="7" s="1"/>
  <c r="V90" i="7" s="1"/>
  <c r="X90" i="7" s="1"/>
  <c r="Z90" i="7" s="1"/>
  <c r="AB90" i="7" s="1"/>
  <c r="AD90" i="7" s="1"/>
  <c r="AF90" i="7" s="1"/>
  <c r="J88" i="7"/>
  <c r="L88" i="7" s="1"/>
  <c r="N88" i="7" s="1"/>
  <c r="P88" i="7" s="1"/>
  <c r="R88" i="7" s="1"/>
  <c r="T88" i="7" s="1"/>
  <c r="V88" i="7" s="1"/>
  <c r="X88" i="7" s="1"/>
  <c r="Z88" i="7" s="1"/>
  <c r="AB88" i="7" s="1"/>
  <c r="AD88" i="7" s="1"/>
  <c r="AF88" i="7" s="1"/>
  <c r="J86" i="7"/>
  <c r="L86" i="7" s="1"/>
  <c r="N86" i="7" s="1"/>
  <c r="P86" i="7" s="1"/>
  <c r="R86" i="7" s="1"/>
  <c r="T86" i="7" s="1"/>
  <c r="V86" i="7" s="1"/>
  <c r="X86" i="7" s="1"/>
  <c r="Z86" i="7" s="1"/>
  <c r="AB86" i="7" s="1"/>
  <c r="AD86" i="7" s="1"/>
  <c r="AF86" i="7" s="1"/>
  <c r="J84" i="7"/>
  <c r="L84" i="7" s="1"/>
  <c r="N84" i="7" s="1"/>
  <c r="P84" i="7" s="1"/>
  <c r="R84" i="7" s="1"/>
  <c r="T84" i="7" s="1"/>
  <c r="V84" i="7" s="1"/>
  <c r="X84" i="7" s="1"/>
  <c r="Z84" i="7" s="1"/>
  <c r="AB84" i="7" s="1"/>
  <c r="AD84" i="7" s="1"/>
  <c r="AF84" i="7" s="1"/>
  <c r="J82" i="7"/>
  <c r="L82" i="7" s="1"/>
  <c r="N82" i="7" s="1"/>
  <c r="P82" i="7" s="1"/>
  <c r="R82" i="7" s="1"/>
  <c r="T82" i="7" s="1"/>
  <c r="V82" i="7" s="1"/>
  <c r="X82" i="7" s="1"/>
  <c r="Z82" i="7" s="1"/>
  <c r="AB82" i="7" s="1"/>
  <c r="AD82" i="7" s="1"/>
  <c r="AF82" i="7" s="1"/>
  <c r="J80" i="7"/>
  <c r="L80" i="7" s="1"/>
  <c r="N80" i="7" s="1"/>
  <c r="P80" i="7" s="1"/>
  <c r="R80" i="7" s="1"/>
  <c r="T80" i="7" s="1"/>
  <c r="V80" i="7" s="1"/>
  <c r="X80" i="7" s="1"/>
  <c r="Z80" i="7" s="1"/>
  <c r="AB80" i="7" s="1"/>
  <c r="AD80" i="7" s="1"/>
  <c r="AF80" i="7" s="1"/>
  <c r="J78" i="7"/>
  <c r="L78" i="7" s="1"/>
  <c r="N78" i="7" s="1"/>
  <c r="P78" i="7" s="1"/>
  <c r="R78" i="7" s="1"/>
  <c r="T78" i="7" s="1"/>
  <c r="V78" i="7" s="1"/>
  <c r="X78" i="7" s="1"/>
  <c r="Z78" i="7" s="1"/>
  <c r="AB78" i="7" s="1"/>
  <c r="AD78" i="7" s="1"/>
  <c r="AF78" i="7" s="1"/>
  <c r="J76" i="7"/>
  <c r="L76" i="7" s="1"/>
  <c r="N76" i="7" s="1"/>
  <c r="P76" i="7" s="1"/>
  <c r="R76" i="7" s="1"/>
  <c r="T76" i="7" s="1"/>
  <c r="V76" i="7" s="1"/>
  <c r="X76" i="7" s="1"/>
  <c r="Z76" i="7" s="1"/>
  <c r="AB76" i="7" s="1"/>
  <c r="AD76" i="7" s="1"/>
  <c r="AF76" i="7" s="1"/>
  <c r="J74" i="7"/>
  <c r="L74" i="7" s="1"/>
  <c r="N74" i="7" s="1"/>
  <c r="P74" i="7" s="1"/>
  <c r="R74" i="7" s="1"/>
  <c r="T74" i="7" s="1"/>
  <c r="V74" i="7" s="1"/>
  <c r="X74" i="7" s="1"/>
  <c r="Z74" i="7" s="1"/>
  <c r="AB74" i="7" s="1"/>
  <c r="AD74" i="7" s="1"/>
  <c r="AF74" i="7" s="1"/>
  <c r="J72" i="7"/>
  <c r="L72" i="7" s="1"/>
  <c r="N72" i="7" s="1"/>
  <c r="P72" i="7" s="1"/>
  <c r="R72" i="7" s="1"/>
  <c r="T72" i="7" s="1"/>
  <c r="V72" i="7" s="1"/>
  <c r="X72" i="7" s="1"/>
  <c r="Z72" i="7" s="1"/>
  <c r="AB72" i="7" s="1"/>
  <c r="AD72" i="7" s="1"/>
  <c r="AF72" i="7" s="1"/>
  <c r="J70" i="7"/>
  <c r="L70" i="7" s="1"/>
  <c r="N70" i="7" s="1"/>
  <c r="P70" i="7" s="1"/>
  <c r="R70" i="7" s="1"/>
  <c r="T70" i="7" s="1"/>
  <c r="V70" i="7" s="1"/>
  <c r="X70" i="7" s="1"/>
  <c r="Z70" i="7" s="1"/>
  <c r="AB70" i="7" s="1"/>
  <c r="AD70" i="7" s="1"/>
  <c r="AF70" i="7" s="1"/>
  <c r="J68" i="7"/>
  <c r="L68" i="7" s="1"/>
  <c r="N68" i="7" s="1"/>
  <c r="P68" i="7" s="1"/>
  <c r="R68" i="7" s="1"/>
  <c r="T68" i="7" s="1"/>
  <c r="V68" i="7" s="1"/>
  <c r="X68" i="7" s="1"/>
  <c r="Z68" i="7" s="1"/>
  <c r="AB68" i="7" s="1"/>
  <c r="AD68" i="7" s="1"/>
  <c r="AF68" i="7" s="1"/>
  <c r="J66" i="7"/>
  <c r="L66" i="7" s="1"/>
  <c r="N66" i="7" s="1"/>
  <c r="P66" i="7" s="1"/>
  <c r="R66" i="7" s="1"/>
  <c r="T66" i="7" s="1"/>
  <c r="V66" i="7" s="1"/>
  <c r="X66" i="7" s="1"/>
  <c r="Z66" i="7" s="1"/>
  <c r="AB66" i="7" s="1"/>
  <c r="AD66" i="7" s="1"/>
  <c r="AF66" i="7" s="1"/>
  <c r="J64" i="7"/>
  <c r="L64" i="7" s="1"/>
  <c r="N64" i="7" s="1"/>
  <c r="P64" i="7" s="1"/>
  <c r="R64" i="7" s="1"/>
  <c r="T64" i="7" s="1"/>
  <c r="V64" i="7" s="1"/>
  <c r="X64" i="7" s="1"/>
  <c r="Z64" i="7" s="1"/>
  <c r="AB64" i="7" s="1"/>
  <c r="AD64" i="7" s="1"/>
  <c r="AF64" i="7" s="1"/>
  <c r="J62" i="7"/>
  <c r="L62" i="7" s="1"/>
  <c r="N62" i="7" s="1"/>
  <c r="P62" i="7" s="1"/>
  <c r="R62" i="7" s="1"/>
  <c r="T62" i="7" s="1"/>
  <c r="V62" i="7" s="1"/>
  <c r="X62" i="7" s="1"/>
  <c r="Z62" i="7" s="1"/>
  <c r="AB62" i="7" s="1"/>
  <c r="AD62" i="7" s="1"/>
  <c r="AF62" i="7" s="1"/>
  <c r="J60" i="7"/>
  <c r="L60" i="7" s="1"/>
  <c r="N60" i="7" s="1"/>
  <c r="P60" i="7" s="1"/>
  <c r="R60" i="7" s="1"/>
  <c r="T60" i="7" s="1"/>
  <c r="V60" i="7" s="1"/>
  <c r="X60" i="7" s="1"/>
  <c r="Z60" i="7" s="1"/>
  <c r="AB60" i="7" s="1"/>
  <c r="AD60" i="7" s="1"/>
  <c r="AF60" i="7" s="1"/>
  <c r="J58" i="7"/>
  <c r="L58" i="7" s="1"/>
  <c r="N58" i="7" s="1"/>
  <c r="P58" i="7" s="1"/>
  <c r="R58" i="7" s="1"/>
  <c r="T58" i="7" s="1"/>
  <c r="V58" i="7" s="1"/>
  <c r="X58" i="7" s="1"/>
  <c r="Z58" i="7" s="1"/>
  <c r="AB58" i="7" s="1"/>
  <c r="AD58" i="7" s="1"/>
  <c r="AF58" i="7" s="1"/>
  <c r="J56" i="7"/>
  <c r="L56" i="7" s="1"/>
  <c r="N56" i="7" s="1"/>
  <c r="P56" i="7" s="1"/>
  <c r="R56" i="7" s="1"/>
  <c r="T56" i="7" s="1"/>
  <c r="V56" i="7" s="1"/>
  <c r="X56" i="7" s="1"/>
  <c r="Z56" i="7" s="1"/>
  <c r="AB56" i="7" s="1"/>
  <c r="AD56" i="7" s="1"/>
  <c r="AF56" i="7" s="1"/>
  <c r="J54" i="7"/>
  <c r="L54" i="7" s="1"/>
  <c r="N54" i="7" s="1"/>
  <c r="P54" i="7" s="1"/>
  <c r="R54" i="7" s="1"/>
  <c r="T54" i="7" s="1"/>
  <c r="V54" i="7" s="1"/>
  <c r="X54" i="7" s="1"/>
  <c r="Z54" i="7" s="1"/>
  <c r="AB54" i="7" s="1"/>
  <c r="AD54" i="7" s="1"/>
  <c r="AF54" i="7" s="1"/>
  <c r="J52" i="7"/>
  <c r="L52" i="7" s="1"/>
  <c r="N52" i="7" s="1"/>
  <c r="P52" i="7" s="1"/>
  <c r="R52" i="7" s="1"/>
  <c r="T52" i="7" s="1"/>
  <c r="V52" i="7" s="1"/>
  <c r="X52" i="7" s="1"/>
  <c r="Z52" i="7" s="1"/>
  <c r="AB52" i="7" s="1"/>
  <c r="AD52" i="7" s="1"/>
  <c r="AF52" i="7" s="1"/>
  <c r="J50" i="7"/>
  <c r="L50" i="7" s="1"/>
  <c r="N50" i="7" s="1"/>
  <c r="P50" i="7" s="1"/>
  <c r="R50" i="7" s="1"/>
  <c r="T50" i="7" s="1"/>
  <c r="V50" i="7" s="1"/>
  <c r="X50" i="7" s="1"/>
  <c r="Z50" i="7" s="1"/>
  <c r="AB50" i="7" s="1"/>
  <c r="AD50" i="7" s="1"/>
  <c r="AF50" i="7" s="1"/>
  <c r="J48" i="7"/>
  <c r="L48" i="7" s="1"/>
  <c r="N48" i="7" s="1"/>
  <c r="P48" i="7" s="1"/>
  <c r="R48" i="7" s="1"/>
  <c r="T48" i="7" s="1"/>
  <c r="V48" i="7" s="1"/>
  <c r="X48" i="7" s="1"/>
  <c r="Z48" i="7" s="1"/>
  <c r="AB48" i="7" s="1"/>
  <c r="AD48" i="7" s="1"/>
  <c r="AF48" i="7" s="1"/>
  <c r="J46" i="7"/>
  <c r="L46" i="7" s="1"/>
  <c r="N46" i="7" s="1"/>
  <c r="P46" i="7" s="1"/>
  <c r="R46" i="7" s="1"/>
  <c r="T46" i="7" s="1"/>
  <c r="V46" i="7" s="1"/>
  <c r="X46" i="7" s="1"/>
  <c r="Z46" i="7" s="1"/>
  <c r="AB46" i="7" s="1"/>
  <c r="AD46" i="7" s="1"/>
  <c r="AF46" i="7" s="1"/>
  <c r="J44" i="7"/>
  <c r="L44" i="7" s="1"/>
  <c r="N44" i="7" s="1"/>
  <c r="P44" i="7" s="1"/>
  <c r="R44" i="7" s="1"/>
  <c r="T44" i="7" s="1"/>
  <c r="V44" i="7" s="1"/>
  <c r="X44" i="7" s="1"/>
  <c r="Z44" i="7" s="1"/>
  <c r="AB44" i="7" s="1"/>
  <c r="AD44" i="7" s="1"/>
  <c r="AF44" i="7" s="1"/>
  <c r="J42" i="7"/>
  <c r="L42" i="7" s="1"/>
  <c r="N42" i="7" s="1"/>
  <c r="P42" i="7" s="1"/>
  <c r="R42" i="7" s="1"/>
  <c r="T42" i="7" s="1"/>
  <c r="V42" i="7" s="1"/>
  <c r="X42" i="7" s="1"/>
  <c r="Z42" i="7" s="1"/>
  <c r="AB42" i="7" s="1"/>
  <c r="AD42" i="7" s="1"/>
  <c r="AF42" i="7" s="1"/>
  <c r="J40" i="7"/>
  <c r="L40" i="7" s="1"/>
  <c r="N40" i="7" s="1"/>
  <c r="P40" i="7" s="1"/>
  <c r="R40" i="7" s="1"/>
  <c r="T40" i="7" s="1"/>
  <c r="V40" i="7" s="1"/>
  <c r="X40" i="7" s="1"/>
  <c r="Z40" i="7" s="1"/>
  <c r="AB40" i="7" s="1"/>
  <c r="AD40" i="7" s="1"/>
  <c r="AF40" i="7" s="1"/>
  <c r="J38" i="7"/>
  <c r="L38" i="7" s="1"/>
  <c r="N38" i="7" s="1"/>
  <c r="P38" i="7" s="1"/>
  <c r="R38" i="7" s="1"/>
  <c r="T38" i="7" s="1"/>
  <c r="V38" i="7" s="1"/>
  <c r="X38" i="7" s="1"/>
  <c r="Z38" i="7" s="1"/>
  <c r="AB38" i="7" s="1"/>
  <c r="AD38" i="7" s="1"/>
  <c r="AF38" i="7" s="1"/>
  <c r="J36" i="7"/>
  <c r="L36" i="7" s="1"/>
  <c r="N36" i="7" s="1"/>
  <c r="P36" i="7" s="1"/>
  <c r="R36" i="7" s="1"/>
  <c r="T36" i="7" s="1"/>
  <c r="V36" i="7" s="1"/>
  <c r="X36" i="7" s="1"/>
  <c r="Z36" i="7" s="1"/>
  <c r="AB36" i="7" s="1"/>
  <c r="AD36" i="7" s="1"/>
  <c r="AF36" i="7" s="1"/>
  <c r="J34" i="7"/>
  <c r="L34" i="7" s="1"/>
  <c r="N34" i="7" s="1"/>
  <c r="P34" i="7" s="1"/>
  <c r="R34" i="7" s="1"/>
  <c r="T34" i="7" s="1"/>
  <c r="V34" i="7" s="1"/>
  <c r="X34" i="7" s="1"/>
  <c r="Z34" i="7" s="1"/>
  <c r="AB34" i="7" s="1"/>
  <c r="AD34" i="7" s="1"/>
  <c r="AF34" i="7" s="1"/>
  <c r="J32" i="7"/>
  <c r="L32" i="7" s="1"/>
  <c r="N32" i="7" s="1"/>
  <c r="P32" i="7" s="1"/>
  <c r="R32" i="7" s="1"/>
  <c r="T32" i="7" s="1"/>
  <c r="V32" i="7" s="1"/>
  <c r="X32" i="7" s="1"/>
  <c r="Z32" i="7" s="1"/>
  <c r="AB32" i="7" s="1"/>
  <c r="AD32" i="7" s="1"/>
  <c r="AF32" i="7" s="1"/>
  <c r="J30" i="7"/>
  <c r="L30" i="7" s="1"/>
  <c r="N30" i="7" s="1"/>
  <c r="P30" i="7" s="1"/>
  <c r="R30" i="7" s="1"/>
  <c r="T30" i="7" s="1"/>
  <c r="V30" i="7" s="1"/>
  <c r="X30" i="7" s="1"/>
  <c r="Z30" i="7" s="1"/>
  <c r="AB30" i="7" s="1"/>
  <c r="AD30" i="7" s="1"/>
  <c r="AF30" i="7" s="1"/>
  <c r="J28" i="7"/>
  <c r="L28" i="7" s="1"/>
  <c r="N28" i="7" s="1"/>
  <c r="P28" i="7" s="1"/>
  <c r="R28" i="7" s="1"/>
  <c r="T28" i="7" s="1"/>
  <c r="V28" i="7" s="1"/>
  <c r="X28" i="7" s="1"/>
  <c r="Z28" i="7" s="1"/>
  <c r="AB28" i="7" s="1"/>
  <c r="AD28" i="7" s="1"/>
  <c r="AF28" i="7" s="1"/>
  <c r="J26" i="7"/>
  <c r="L26" i="7" s="1"/>
  <c r="N26" i="7" s="1"/>
  <c r="P26" i="7" s="1"/>
  <c r="R26" i="7" s="1"/>
  <c r="T26" i="7" s="1"/>
  <c r="V26" i="7" s="1"/>
  <c r="X26" i="7" s="1"/>
  <c r="Z26" i="7" s="1"/>
  <c r="AB26" i="7" s="1"/>
  <c r="AD26" i="7" s="1"/>
  <c r="AF26" i="7" s="1"/>
  <c r="J123" i="7"/>
  <c r="L123" i="7" s="1"/>
  <c r="N123" i="7" s="1"/>
  <c r="P123" i="7" s="1"/>
  <c r="R123" i="7" s="1"/>
  <c r="T123" i="7" s="1"/>
  <c r="V123" i="7" s="1"/>
  <c r="X123" i="7" s="1"/>
  <c r="Z123" i="7" s="1"/>
  <c r="AB123" i="7" s="1"/>
  <c r="AD123" i="7" s="1"/>
  <c r="AF123" i="7" s="1"/>
  <c r="J121" i="7"/>
  <c r="L121" i="7" s="1"/>
  <c r="N121" i="7" s="1"/>
  <c r="P121" i="7" s="1"/>
  <c r="R121" i="7" s="1"/>
  <c r="T121" i="7" s="1"/>
  <c r="V121" i="7" s="1"/>
  <c r="X121" i="7" s="1"/>
  <c r="Z121" i="7" s="1"/>
  <c r="AB121" i="7" s="1"/>
  <c r="AD121" i="7" s="1"/>
  <c r="AF121" i="7" s="1"/>
  <c r="J119" i="7"/>
  <c r="L119" i="7" s="1"/>
  <c r="N119" i="7" s="1"/>
  <c r="P119" i="7" s="1"/>
  <c r="R119" i="7" s="1"/>
  <c r="T119" i="7" s="1"/>
  <c r="V119" i="7" s="1"/>
  <c r="X119" i="7" s="1"/>
  <c r="Z119" i="7" s="1"/>
  <c r="AB119" i="7" s="1"/>
  <c r="AD119" i="7" s="1"/>
  <c r="AF119" i="7" s="1"/>
  <c r="J117" i="7"/>
  <c r="L117" i="7" s="1"/>
  <c r="N117" i="7" s="1"/>
  <c r="P117" i="7" s="1"/>
  <c r="R117" i="7" s="1"/>
  <c r="T117" i="7" s="1"/>
  <c r="V117" i="7" s="1"/>
  <c r="X117" i="7" s="1"/>
  <c r="Z117" i="7" s="1"/>
  <c r="AB117" i="7" s="1"/>
  <c r="AD117" i="7" s="1"/>
  <c r="AF117" i="7" s="1"/>
  <c r="J115" i="7"/>
  <c r="L115" i="7" s="1"/>
  <c r="N115" i="7" s="1"/>
  <c r="P115" i="7" s="1"/>
  <c r="R115" i="7" s="1"/>
  <c r="T115" i="7" s="1"/>
  <c r="V115" i="7" s="1"/>
  <c r="X115" i="7" s="1"/>
  <c r="Z115" i="7" s="1"/>
  <c r="AB115" i="7" s="1"/>
  <c r="AD115" i="7" s="1"/>
  <c r="AF115" i="7" s="1"/>
  <c r="J113" i="7"/>
  <c r="L113" i="7" s="1"/>
  <c r="N113" i="7" s="1"/>
  <c r="P113" i="7" s="1"/>
  <c r="R113" i="7" s="1"/>
  <c r="T113" i="7" s="1"/>
  <c r="V113" i="7" s="1"/>
  <c r="X113" i="7" s="1"/>
  <c r="Z113" i="7" s="1"/>
  <c r="AB113" i="7" s="1"/>
  <c r="AD113" i="7" s="1"/>
  <c r="AF113" i="7" s="1"/>
  <c r="J111" i="7"/>
  <c r="L111" i="7" s="1"/>
  <c r="N111" i="7" s="1"/>
  <c r="P111" i="7" s="1"/>
  <c r="R111" i="7" s="1"/>
  <c r="T111" i="7" s="1"/>
  <c r="V111" i="7" s="1"/>
  <c r="X111" i="7" s="1"/>
  <c r="Z111" i="7" s="1"/>
  <c r="AB111" i="7" s="1"/>
  <c r="AD111" i="7" s="1"/>
  <c r="AF111" i="7" s="1"/>
  <c r="J109" i="7"/>
  <c r="L109" i="7" s="1"/>
  <c r="N109" i="7" s="1"/>
  <c r="P109" i="7" s="1"/>
  <c r="R109" i="7" s="1"/>
  <c r="T109" i="7" s="1"/>
  <c r="V109" i="7" s="1"/>
  <c r="X109" i="7" s="1"/>
  <c r="Z109" i="7" s="1"/>
  <c r="AB109" i="7" s="1"/>
  <c r="AD109" i="7" s="1"/>
  <c r="AF109" i="7" s="1"/>
  <c r="J107" i="7"/>
  <c r="L107" i="7" s="1"/>
  <c r="N107" i="7" s="1"/>
  <c r="P107" i="7" s="1"/>
  <c r="R107" i="7" s="1"/>
  <c r="T107" i="7" s="1"/>
  <c r="V107" i="7" s="1"/>
  <c r="X107" i="7" s="1"/>
  <c r="Z107" i="7" s="1"/>
  <c r="AB107" i="7" s="1"/>
  <c r="AD107" i="7" s="1"/>
  <c r="AF107" i="7" s="1"/>
  <c r="J105" i="7"/>
  <c r="L105" i="7" s="1"/>
  <c r="N105" i="7" s="1"/>
  <c r="P105" i="7" s="1"/>
  <c r="R105" i="7" s="1"/>
  <c r="T105" i="7" s="1"/>
  <c r="V105" i="7" s="1"/>
  <c r="X105" i="7" s="1"/>
  <c r="Z105" i="7" s="1"/>
  <c r="AB105" i="7" s="1"/>
  <c r="AD105" i="7" s="1"/>
  <c r="AF105" i="7" s="1"/>
  <c r="J103" i="7"/>
  <c r="L103" i="7" s="1"/>
  <c r="N103" i="7" s="1"/>
  <c r="P103" i="7" s="1"/>
  <c r="R103" i="7" s="1"/>
  <c r="T103" i="7" s="1"/>
  <c r="V103" i="7" s="1"/>
  <c r="X103" i="7" s="1"/>
  <c r="Z103" i="7" s="1"/>
  <c r="AB103" i="7" s="1"/>
  <c r="AD103" i="7" s="1"/>
  <c r="AF103" i="7" s="1"/>
  <c r="J101" i="7"/>
  <c r="L101" i="7" s="1"/>
  <c r="N101" i="7" s="1"/>
  <c r="P101" i="7" s="1"/>
  <c r="R101" i="7" s="1"/>
  <c r="T101" i="7" s="1"/>
  <c r="V101" i="7" s="1"/>
  <c r="X101" i="7" s="1"/>
  <c r="Z101" i="7" s="1"/>
  <c r="AB101" i="7" s="1"/>
  <c r="AD101" i="7" s="1"/>
  <c r="AF101" i="7" s="1"/>
  <c r="J99" i="7"/>
  <c r="L99" i="7" s="1"/>
  <c r="N99" i="7" s="1"/>
  <c r="P99" i="7" s="1"/>
  <c r="R99" i="7" s="1"/>
  <c r="T99" i="7" s="1"/>
  <c r="V99" i="7" s="1"/>
  <c r="X99" i="7" s="1"/>
  <c r="Z99" i="7" s="1"/>
  <c r="AB99" i="7" s="1"/>
  <c r="AD99" i="7" s="1"/>
  <c r="AF99" i="7" s="1"/>
  <c r="J97" i="7"/>
  <c r="L97" i="7" s="1"/>
  <c r="N97" i="7" s="1"/>
  <c r="P97" i="7" s="1"/>
  <c r="R97" i="7" s="1"/>
  <c r="T97" i="7" s="1"/>
  <c r="V97" i="7" s="1"/>
  <c r="X97" i="7" s="1"/>
  <c r="Z97" i="7" s="1"/>
  <c r="AB97" i="7" s="1"/>
  <c r="AD97" i="7" s="1"/>
  <c r="AF97" i="7" s="1"/>
  <c r="J95" i="7"/>
  <c r="L95" i="7" s="1"/>
  <c r="N95" i="7" s="1"/>
  <c r="P95" i="7" s="1"/>
  <c r="R95" i="7" s="1"/>
  <c r="T95" i="7" s="1"/>
  <c r="V95" i="7" s="1"/>
  <c r="X95" i="7" s="1"/>
  <c r="Z95" i="7" s="1"/>
  <c r="AB95" i="7" s="1"/>
  <c r="AD95" i="7" s="1"/>
  <c r="AF95" i="7" s="1"/>
  <c r="J93" i="7"/>
  <c r="L93" i="7" s="1"/>
  <c r="N93" i="7" s="1"/>
  <c r="P93" i="7" s="1"/>
  <c r="R93" i="7" s="1"/>
  <c r="T93" i="7" s="1"/>
  <c r="V93" i="7" s="1"/>
  <c r="X93" i="7" s="1"/>
  <c r="Z93" i="7" s="1"/>
  <c r="AB93" i="7" s="1"/>
  <c r="AD93" i="7" s="1"/>
  <c r="AF93" i="7" s="1"/>
  <c r="J91" i="7"/>
  <c r="L91" i="7" s="1"/>
  <c r="N91" i="7" s="1"/>
  <c r="P91" i="7" s="1"/>
  <c r="R91" i="7" s="1"/>
  <c r="T91" i="7" s="1"/>
  <c r="V91" i="7" s="1"/>
  <c r="X91" i="7" s="1"/>
  <c r="Z91" i="7" s="1"/>
  <c r="AB91" i="7" s="1"/>
  <c r="AD91" i="7" s="1"/>
  <c r="AF91" i="7" s="1"/>
  <c r="J89" i="7"/>
  <c r="L89" i="7" s="1"/>
  <c r="N89" i="7" s="1"/>
  <c r="P89" i="7" s="1"/>
  <c r="R89" i="7" s="1"/>
  <c r="T89" i="7" s="1"/>
  <c r="V89" i="7" s="1"/>
  <c r="X89" i="7" s="1"/>
  <c r="Z89" i="7" s="1"/>
  <c r="AB89" i="7" s="1"/>
  <c r="AD89" i="7" s="1"/>
  <c r="AF89" i="7" s="1"/>
  <c r="J87" i="7"/>
  <c r="L87" i="7" s="1"/>
  <c r="N87" i="7" s="1"/>
  <c r="P87" i="7" s="1"/>
  <c r="R87" i="7" s="1"/>
  <c r="T87" i="7" s="1"/>
  <c r="V87" i="7" s="1"/>
  <c r="X87" i="7" s="1"/>
  <c r="Z87" i="7" s="1"/>
  <c r="AB87" i="7" s="1"/>
  <c r="AD87" i="7" s="1"/>
  <c r="AF87" i="7" s="1"/>
  <c r="J85" i="7"/>
  <c r="L85" i="7" s="1"/>
  <c r="N85" i="7" s="1"/>
  <c r="P85" i="7" s="1"/>
  <c r="R85" i="7" s="1"/>
  <c r="T85" i="7" s="1"/>
  <c r="V85" i="7" s="1"/>
  <c r="X85" i="7" s="1"/>
  <c r="Z85" i="7" s="1"/>
  <c r="AB85" i="7" s="1"/>
  <c r="AD85" i="7" s="1"/>
  <c r="AF85" i="7" s="1"/>
  <c r="J83" i="7"/>
  <c r="L83" i="7" s="1"/>
  <c r="N83" i="7" s="1"/>
  <c r="P83" i="7" s="1"/>
  <c r="R83" i="7" s="1"/>
  <c r="T83" i="7" s="1"/>
  <c r="V83" i="7" s="1"/>
  <c r="X83" i="7" s="1"/>
  <c r="Z83" i="7" s="1"/>
  <c r="AB83" i="7" s="1"/>
  <c r="AD83" i="7" s="1"/>
  <c r="AF83" i="7" s="1"/>
  <c r="J81" i="7"/>
  <c r="L81" i="7" s="1"/>
  <c r="N81" i="7" s="1"/>
  <c r="P81" i="7" s="1"/>
  <c r="R81" i="7" s="1"/>
  <c r="T81" i="7" s="1"/>
  <c r="V81" i="7" s="1"/>
  <c r="X81" i="7" s="1"/>
  <c r="Z81" i="7" s="1"/>
  <c r="AB81" i="7" s="1"/>
  <c r="AD81" i="7" s="1"/>
  <c r="AF81" i="7" s="1"/>
  <c r="J79" i="7"/>
  <c r="L79" i="7" s="1"/>
  <c r="N79" i="7" s="1"/>
  <c r="P79" i="7" s="1"/>
  <c r="R79" i="7" s="1"/>
  <c r="T79" i="7" s="1"/>
  <c r="V79" i="7" s="1"/>
  <c r="X79" i="7" s="1"/>
  <c r="Z79" i="7" s="1"/>
  <c r="AB79" i="7" s="1"/>
  <c r="AD79" i="7" s="1"/>
  <c r="AF79" i="7" s="1"/>
  <c r="J77" i="7"/>
  <c r="L77" i="7" s="1"/>
  <c r="N77" i="7" s="1"/>
  <c r="P77" i="7" s="1"/>
  <c r="R77" i="7" s="1"/>
  <c r="T77" i="7" s="1"/>
  <c r="V77" i="7" s="1"/>
  <c r="X77" i="7" s="1"/>
  <c r="Z77" i="7" s="1"/>
  <c r="AB77" i="7" s="1"/>
  <c r="AD77" i="7" s="1"/>
  <c r="AF77" i="7" s="1"/>
  <c r="J75" i="7"/>
  <c r="L75" i="7" s="1"/>
  <c r="N75" i="7" s="1"/>
  <c r="P75" i="7" s="1"/>
  <c r="R75" i="7" s="1"/>
  <c r="T75" i="7" s="1"/>
  <c r="V75" i="7" s="1"/>
  <c r="X75" i="7" s="1"/>
  <c r="Z75" i="7" s="1"/>
  <c r="AB75" i="7" s="1"/>
  <c r="AD75" i="7" s="1"/>
  <c r="AF75" i="7" s="1"/>
  <c r="J73" i="7"/>
  <c r="L73" i="7" s="1"/>
  <c r="N73" i="7" s="1"/>
  <c r="P73" i="7" s="1"/>
  <c r="R73" i="7" s="1"/>
  <c r="T73" i="7" s="1"/>
  <c r="V73" i="7" s="1"/>
  <c r="X73" i="7" s="1"/>
  <c r="Z73" i="7" s="1"/>
  <c r="AB73" i="7" s="1"/>
  <c r="AD73" i="7" s="1"/>
  <c r="AF73" i="7" s="1"/>
  <c r="J71" i="7"/>
  <c r="L71" i="7" s="1"/>
  <c r="N71" i="7" s="1"/>
  <c r="P71" i="7" s="1"/>
  <c r="R71" i="7" s="1"/>
  <c r="T71" i="7" s="1"/>
  <c r="V71" i="7" s="1"/>
  <c r="X71" i="7" s="1"/>
  <c r="Z71" i="7" s="1"/>
  <c r="AB71" i="7" s="1"/>
  <c r="AD71" i="7" s="1"/>
  <c r="AF71" i="7" s="1"/>
  <c r="J69" i="7"/>
  <c r="L69" i="7" s="1"/>
  <c r="N69" i="7" s="1"/>
  <c r="P69" i="7" s="1"/>
  <c r="R69" i="7" s="1"/>
  <c r="T69" i="7" s="1"/>
  <c r="V69" i="7" s="1"/>
  <c r="X69" i="7" s="1"/>
  <c r="Z69" i="7" s="1"/>
  <c r="AB69" i="7" s="1"/>
  <c r="AD69" i="7" s="1"/>
  <c r="AF69" i="7" s="1"/>
  <c r="J67" i="7"/>
  <c r="L67" i="7" s="1"/>
  <c r="N67" i="7" s="1"/>
  <c r="P67" i="7" s="1"/>
  <c r="R67" i="7" s="1"/>
  <c r="T67" i="7" s="1"/>
  <c r="V67" i="7" s="1"/>
  <c r="X67" i="7" s="1"/>
  <c r="Z67" i="7" s="1"/>
  <c r="AB67" i="7" s="1"/>
  <c r="AD67" i="7" s="1"/>
  <c r="AF67" i="7" s="1"/>
  <c r="J65" i="7"/>
  <c r="L65" i="7" s="1"/>
  <c r="N65" i="7" s="1"/>
  <c r="P65" i="7" s="1"/>
  <c r="R65" i="7" s="1"/>
  <c r="T65" i="7" s="1"/>
  <c r="V65" i="7" s="1"/>
  <c r="X65" i="7" s="1"/>
  <c r="Z65" i="7" s="1"/>
  <c r="AB65" i="7" s="1"/>
  <c r="AD65" i="7" s="1"/>
  <c r="AF65" i="7" s="1"/>
  <c r="J63" i="7"/>
  <c r="L63" i="7" s="1"/>
  <c r="N63" i="7" s="1"/>
  <c r="P63" i="7" s="1"/>
  <c r="R63" i="7" s="1"/>
  <c r="T63" i="7" s="1"/>
  <c r="V63" i="7" s="1"/>
  <c r="X63" i="7" s="1"/>
  <c r="Z63" i="7" s="1"/>
  <c r="AB63" i="7" s="1"/>
  <c r="AD63" i="7" s="1"/>
  <c r="AF63" i="7" s="1"/>
  <c r="J61" i="7"/>
  <c r="L61" i="7" s="1"/>
  <c r="N61" i="7" s="1"/>
  <c r="P61" i="7" s="1"/>
  <c r="R61" i="7" s="1"/>
  <c r="T61" i="7" s="1"/>
  <c r="V61" i="7" s="1"/>
  <c r="X61" i="7" s="1"/>
  <c r="Z61" i="7" s="1"/>
  <c r="AB61" i="7" s="1"/>
  <c r="AD61" i="7" s="1"/>
  <c r="AF61" i="7" s="1"/>
  <c r="J59" i="7"/>
  <c r="L59" i="7" s="1"/>
  <c r="N59" i="7" s="1"/>
  <c r="P59" i="7" s="1"/>
  <c r="R59" i="7" s="1"/>
  <c r="T59" i="7" s="1"/>
  <c r="V59" i="7" s="1"/>
  <c r="X59" i="7" s="1"/>
  <c r="Z59" i="7" s="1"/>
  <c r="AB59" i="7" s="1"/>
  <c r="AD59" i="7" s="1"/>
  <c r="AF59" i="7" s="1"/>
  <c r="J57" i="7"/>
  <c r="L57" i="7" s="1"/>
  <c r="N57" i="7" s="1"/>
  <c r="P57" i="7" s="1"/>
  <c r="R57" i="7" s="1"/>
  <c r="T57" i="7" s="1"/>
  <c r="V57" i="7" s="1"/>
  <c r="X57" i="7" s="1"/>
  <c r="Z57" i="7" s="1"/>
  <c r="AB57" i="7" s="1"/>
  <c r="AD57" i="7" s="1"/>
  <c r="AF57" i="7" s="1"/>
  <c r="J55" i="7"/>
  <c r="L55" i="7" s="1"/>
  <c r="N55" i="7" s="1"/>
  <c r="P55" i="7" s="1"/>
  <c r="R55" i="7" s="1"/>
  <c r="T55" i="7" s="1"/>
  <c r="V55" i="7" s="1"/>
  <c r="X55" i="7" s="1"/>
  <c r="Z55" i="7" s="1"/>
  <c r="AB55" i="7" s="1"/>
  <c r="AD55" i="7" s="1"/>
  <c r="AF55" i="7" s="1"/>
  <c r="J53" i="7"/>
  <c r="L53" i="7" s="1"/>
  <c r="N53" i="7" s="1"/>
  <c r="P53" i="7" s="1"/>
  <c r="R53" i="7" s="1"/>
  <c r="T53" i="7" s="1"/>
  <c r="V53" i="7" s="1"/>
  <c r="X53" i="7" s="1"/>
  <c r="Z53" i="7" s="1"/>
  <c r="AB53" i="7" s="1"/>
  <c r="AD53" i="7" s="1"/>
  <c r="AF53" i="7" s="1"/>
  <c r="J51" i="7"/>
  <c r="L51" i="7" s="1"/>
  <c r="N51" i="7" s="1"/>
  <c r="P51" i="7" s="1"/>
  <c r="R51" i="7" s="1"/>
  <c r="T51" i="7" s="1"/>
  <c r="V51" i="7" s="1"/>
  <c r="X51" i="7" s="1"/>
  <c r="Z51" i="7" s="1"/>
  <c r="AB51" i="7" s="1"/>
  <c r="AD51" i="7" s="1"/>
  <c r="AF51" i="7" s="1"/>
  <c r="J49" i="7"/>
  <c r="L49" i="7" s="1"/>
  <c r="N49" i="7" s="1"/>
  <c r="P49" i="7" s="1"/>
  <c r="R49" i="7" s="1"/>
  <c r="T49" i="7" s="1"/>
  <c r="V49" i="7" s="1"/>
  <c r="X49" i="7" s="1"/>
  <c r="Z49" i="7" s="1"/>
  <c r="AB49" i="7" s="1"/>
  <c r="AD49" i="7" s="1"/>
  <c r="AF49" i="7" s="1"/>
  <c r="J47" i="7"/>
  <c r="L47" i="7" s="1"/>
  <c r="N47" i="7" s="1"/>
  <c r="P47" i="7" s="1"/>
  <c r="R47" i="7" s="1"/>
  <c r="T47" i="7" s="1"/>
  <c r="V47" i="7" s="1"/>
  <c r="X47" i="7" s="1"/>
  <c r="Z47" i="7" s="1"/>
  <c r="AB47" i="7" s="1"/>
  <c r="AD47" i="7" s="1"/>
  <c r="AF47" i="7" s="1"/>
  <c r="J45" i="7"/>
  <c r="L45" i="7" s="1"/>
  <c r="N45" i="7" s="1"/>
  <c r="P45" i="7" s="1"/>
  <c r="R45" i="7" s="1"/>
  <c r="T45" i="7" s="1"/>
  <c r="V45" i="7" s="1"/>
  <c r="X45" i="7" s="1"/>
  <c r="Z45" i="7" s="1"/>
  <c r="AB45" i="7" s="1"/>
  <c r="AD45" i="7" s="1"/>
  <c r="AF45" i="7" s="1"/>
  <c r="J43" i="7"/>
  <c r="L43" i="7" s="1"/>
  <c r="N43" i="7" s="1"/>
  <c r="P43" i="7" s="1"/>
  <c r="R43" i="7" s="1"/>
  <c r="T43" i="7" s="1"/>
  <c r="V43" i="7" s="1"/>
  <c r="X43" i="7" s="1"/>
  <c r="Z43" i="7" s="1"/>
  <c r="AB43" i="7" s="1"/>
  <c r="AD43" i="7" s="1"/>
  <c r="AF43" i="7" s="1"/>
  <c r="J41" i="7"/>
  <c r="L41" i="7" s="1"/>
  <c r="N41" i="7" s="1"/>
  <c r="P41" i="7" s="1"/>
  <c r="R41" i="7" s="1"/>
  <c r="T41" i="7" s="1"/>
  <c r="V41" i="7" s="1"/>
  <c r="X41" i="7" s="1"/>
  <c r="Z41" i="7" s="1"/>
  <c r="AB41" i="7" s="1"/>
  <c r="AD41" i="7" s="1"/>
  <c r="AF41" i="7" s="1"/>
  <c r="J39" i="7"/>
  <c r="L39" i="7" s="1"/>
  <c r="N39" i="7" s="1"/>
  <c r="P39" i="7" s="1"/>
  <c r="R39" i="7" s="1"/>
  <c r="T39" i="7" s="1"/>
  <c r="V39" i="7" s="1"/>
  <c r="X39" i="7" s="1"/>
  <c r="Z39" i="7" s="1"/>
  <c r="AB39" i="7" s="1"/>
  <c r="AD39" i="7" s="1"/>
  <c r="AF39" i="7" s="1"/>
  <c r="J37" i="7"/>
  <c r="L37" i="7" s="1"/>
  <c r="N37" i="7" s="1"/>
  <c r="P37" i="7" s="1"/>
  <c r="R37" i="7" s="1"/>
  <c r="T37" i="7" s="1"/>
  <c r="V37" i="7" s="1"/>
  <c r="X37" i="7" s="1"/>
  <c r="Z37" i="7" s="1"/>
  <c r="AB37" i="7" s="1"/>
  <c r="AD37" i="7" s="1"/>
  <c r="AF37" i="7" s="1"/>
  <c r="J35" i="7"/>
  <c r="L35" i="7" s="1"/>
  <c r="N35" i="7" s="1"/>
  <c r="P35" i="7" s="1"/>
  <c r="R35" i="7" s="1"/>
  <c r="T35" i="7" s="1"/>
  <c r="V35" i="7" s="1"/>
  <c r="X35" i="7" s="1"/>
  <c r="Z35" i="7" s="1"/>
  <c r="AB35" i="7" s="1"/>
  <c r="AD35" i="7" s="1"/>
  <c r="AF35" i="7" s="1"/>
  <c r="J33" i="7"/>
  <c r="L33" i="7" s="1"/>
  <c r="N33" i="7" s="1"/>
  <c r="P33" i="7" s="1"/>
  <c r="R33" i="7" s="1"/>
  <c r="T33" i="7" s="1"/>
  <c r="V33" i="7" s="1"/>
  <c r="X33" i="7" s="1"/>
  <c r="Z33" i="7" s="1"/>
  <c r="AB33" i="7" s="1"/>
  <c r="AD33" i="7" s="1"/>
  <c r="AF33" i="7" s="1"/>
  <c r="J31" i="7"/>
  <c r="L31" i="7" s="1"/>
  <c r="N31" i="7" s="1"/>
  <c r="P31" i="7" s="1"/>
  <c r="R31" i="7" s="1"/>
  <c r="T31" i="7" s="1"/>
  <c r="V31" i="7" s="1"/>
  <c r="X31" i="7" s="1"/>
  <c r="Z31" i="7" s="1"/>
  <c r="AB31" i="7" s="1"/>
  <c r="AD31" i="7" s="1"/>
  <c r="AF31" i="7" s="1"/>
  <c r="J29" i="7"/>
  <c r="L29" i="7" s="1"/>
  <c r="N29" i="7" s="1"/>
  <c r="P29" i="7" s="1"/>
  <c r="R29" i="7" s="1"/>
  <c r="T29" i="7" s="1"/>
  <c r="V29" i="7" s="1"/>
  <c r="X29" i="7" s="1"/>
  <c r="Z29" i="7" s="1"/>
  <c r="AB29" i="7" s="1"/>
  <c r="AD29" i="7" s="1"/>
  <c r="AF29" i="7" s="1"/>
  <c r="J27" i="7"/>
  <c r="L27" i="7" s="1"/>
  <c r="N27" i="7" s="1"/>
  <c r="P27" i="7" s="1"/>
  <c r="R27" i="7" s="1"/>
  <c r="T27" i="7" s="1"/>
  <c r="V27" i="7" s="1"/>
  <c r="X27" i="7" s="1"/>
  <c r="Z27" i="7" s="1"/>
  <c r="AB27" i="7" s="1"/>
  <c r="AD27" i="7" s="1"/>
  <c r="AF27" i="7" s="1"/>
  <c r="AK465" i="7"/>
  <c r="AK466" i="7" s="1"/>
  <c r="AM462" i="7"/>
  <c r="Q8" i="7"/>
  <c r="AM359" i="7"/>
  <c r="AN359" i="7" s="1"/>
  <c r="AO359" i="7"/>
  <c r="AP359" i="7" s="1"/>
  <c r="AQ359" i="7"/>
  <c r="AR359" i="7" s="1"/>
  <c r="AR358" i="7"/>
  <c r="AQ358" i="7"/>
  <c r="AJ359" i="7" s="1"/>
  <c r="AP358" i="7"/>
  <c r="AO358" i="7"/>
  <c r="AM358" i="7"/>
  <c r="AN358" i="7"/>
  <c r="AF358" i="7"/>
  <c r="AJ355" i="7"/>
  <c r="AJ358" i="7"/>
  <c r="AF457" i="7"/>
  <c r="AG457" i="7" s="1"/>
  <c r="AG456" i="7"/>
  <c r="AF456" i="7"/>
  <c r="AF455" i="7"/>
  <c r="AG455" i="7" s="1"/>
  <c r="AG454" i="7"/>
  <c r="AF454" i="7"/>
  <c r="AF453" i="7"/>
  <c r="AG453" i="7" s="1"/>
  <c r="AG452" i="7"/>
  <c r="AF452" i="7"/>
  <c r="AF451" i="7"/>
  <c r="AG451" i="7" s="1"/>
  <c r="AG450" i="7"/>
  <c r="AF450" i="7"/>
  <c r="AF449" i="7"/>
  <c r="AG449" i="7" s="1"/>
  <c r="AG448" i="7"/>
  <c r="AF448" i="7"/>
  <c r="AF447" i="7"/>
  <c r="AG447" i="7" s="1"/>
  <c r="AG446" i="7"/>
  <c r="AF446" i="7"/>
  <c r="AF445" i="7"/>
  <c r="AG445" i="7" s="1"/>
  <c r="AG444" i="7"/>
  <c r="AF444" i="7"/>
  <c r="AF443" i="7"/>
  <c r="AG443" i="7" s="1"/>
  <c r="AG442" i="7"/>
  <c r="AF442" i="7"/>
  <c r="AF441" i="7"/>
  <c r="AG441" i="7" s="1"/>
  <c r="AG440" i="7"/>
  <c r="AF440" i="7"/>
  <c r="AF439" i="7"/>
  <c r="AG439" i="7" s="1"/>
  <c r="AG438" i="7"/>
  <c r="AF438" i="7"/>
  <c r="AF437" i="7"/>
  <c r="AG437" i="7" s="1"/>
  <c r="AG436" i="7"/>
  <c r="AF436" i="7"/>
  <c r="AF435" i="7"/>
  <c r="AG435" i="7" s="1"/>
  <c r="AG434" i="7"/>
  <c r="AF434" i="7"/>
  <c r="AF433" i="7"/>
  <c r="AG433" i="7" s="1"/>
  <c r="AG432" i="7"/>
  <c r="AF432" i="7"/>
  <c r="AF431" i="7"/>
  <c r="AG431" i="7" s="1"/>
  <c r="AG430" i="7"/>
  <c r="AF430" i="7"/>
  <c r="AF429" i="7"/>
  <c r="AG429" i="7" s="1"/>
  <c r="AG428" i="7"/>
  <c r="AF428" i="7"/>
  <c r="AF427" i="7"/>
  <c r="AG427" i="7" s="1"/>
  <c r="AG426" i="7"/>
  <c r="AF426" i="7"/>
  <c r="AF425" i="7"/>
  <c r="AG425" i="7" s="1"/>
  <c r="AG424" i="7"/>
  <c r="AF424" i="7"/>
  <c r="AF423" i="7"/>
  <c r="AG423" i="7" s="1"/>
  <c r="AG422" i="7"/>
  <c r="AF422" i="7"/>
  <c r="AF421" i="7"/>
  <c r="AG421" i="7" s="1"/>
  <c r="AG420" i="7"/>
  <c r="AF420" i="7"/>
  <c r="AF419" i="7"/>
  <c r="AG419" i="7" s="1"/>
  <c r="AG418" i="7"/>
  <c r="AF418" i="7"/>
  <c r="AF417" i="7"/>
  <c r="AG417" i="7" s="1"/>
  <c r="AG416" i="7"/>
  <c r="AF416" i="7"/>
  <c r="AF415" i="7"/>
  <c r="AG415" i="7" s="1"/>
  <c r="AG414" i="7"/>
  <c r="AF414" i="7"/>
  <c r="AF413" i="7"/>
  <c r="AG413" i="7" s="1"/>
  <c r="AG412" i="7"/>
  <c r="AF412" i="7"/>
  <c r="AF411" i="7"/>
  <c r="AG411" i="7" s="1"/>
  <c r="AG410" i="7"/>
  <c r="AF410" i="7"/>
  <c r="AF409" i="7"/>
  <c r="AG409" i="7" s="1"/>
  <c r="AG408" i="7"/>
  <c r="AF408" i="7"/>
  <c r="AF407" i="7"/>
  <c r="AG407" i="7" s="1"/>
  <c r="AG406" i="7"/>
  <c r="AF406" i="7"/>
  <c r="AF405" i="7"/>
  <c r="AG405" i="7" s="1"/>
  <c r="AG404" i="7"/>
  <c r="AF404" i="7"/>
  <c r="AF403" i="7"/>
  <c r="AG403" i="7" s="1"/>
  <c r="AG402" i="7"/>
  <c r="AF402" i="7"/>
  <c r="AF401" i="7"/>
  <c r="AG401" i="7" s="1"/>
  <c r="AG400" i="7"/>
  <c r="AF400" i="7"/>
  <c r="AF399" i="7"/>
  <c r="AG399" i="7" s="1"/>
  <c r="AG398" i="7"/>
  <c r="AF398" i="7"/>
  <c r="AF397" i="7"/>
  <c r="AG397" i="7" s="1"/>
  <c r="AG396" i="7"/>
  <c r="AF396" i="7"/>
  <c r="AF395" i="7"/>
  <c r="AG395" i="7" s="1"/>
  <c r="AG394" i="7"/>
  <c r="AF394" i="7"/>
  <c r="AF393" i="7"/>
  <c r="AG393" i="7" s="1"/>
  <c r="AG392" i="7"/>
  <c r="AF392" i="7"/>
  <c r="AF391" i="7"/>
  <c r="AG391" i="7" s="1"/>
  <c r="AG390" i="7"/>
  <c r="AF390" i="7"/>
  <c r="AF389" i="7"/>
  <c r="AG389" i="7" s="1"/>
  <c r="AG388" i="7"/>
  <c r="AF388" i="7"/>
  <c r="AF387" i="7"/>
  <c r="AG387" i="7" s="1"/>
  <c r="AG386" i="7"/>
  <c r="AF386" i="7"/>
  <c r="AF385" i="7"/>
  <c r="AG385" i="7" s="1"/>
  <c r="AG384" i="7"/>
  <c r="AF384" i="7"/>
  <c r="AF383" i="7"/>
  <c r="AG383" i="7" s="1"/>
  <c r="AG382" i="7"/>
  <c r="AF382" i="7"/>
  <c r="AF381" i="7"/>
  <c r="AG381" i="7" s="1"/>
  <c r="AG380" i="7"/>
  <c r="AF380" i="7"/>
  <c r="AF379" i="7"/>
  <c r="AG379" i="7" s="1"/>
  <c r="AG378" i="7"/>
  <c r="AF378" i="7"/>
  <c r="AF377" i="7"/>
  <c r="AG377" i="7" s="1"/>
  <c r="AG376" i="7"/>
  <c r="AF376" i="7"/>
  <c r="AF375" i="7"/>
  <c r="AG375" i="7" s="1"/>
  <c r="AG374" i="7"/>
  <c r="AF374" i="7"/>
  <c r="AF373" i="7"/>
  <c r="AG373" i="7" s="1"/>
  <c r="AG372" i="7"/>
  <c r="AF372" i="7"/>
  <c r="AF371" i="7"/>
  <c r="AG371" i="7" s="1"/>
  <c r="AG370" i="7"/>
  <c r="AF370" i="7"/>
  <c r="AF369" i="7"/>
  <c r="AG369" i="7" s="1"/>
  <c r="AG368" i="7"/>
  <c r="AF368" i="7"/>
  <c r="AF367" i="7"/>
  <c r="AG367" i="7" s="1"/>
  <c r="AG366" i="7"/>
  <c r="AF366" i="7"/>
  <c r="AF365" i="7"/>
  <c r="AG365" i="7" s="1"/>
  <c r="AG364" i="7"/>
  <c r="AF364" i="7"/>
  <c r="AF363" i="7"/>
  <c r="AG363" i="7" s="1"/>
  <c r="AG362" i="7"/>
  <c r="AF362" i="7"/>
  <c r="AF361" i="7"/>
  <c r="AG361" i="7" s="1"/>
  <c r="AG360" i="7"/>
  <c r="AF360" i="7"/>
  <c r="AF359" i="7"/>
  <c r="AG359" i="7" s="1"/>
  <c r="AG358" i="7"/>
  <c r="AD457" i="7"/>
  <c r="AE457" i="7" s="1"/>
  <c r="AE456" i="7"/>
  <c r="AD456" i="7"/>
  <c r="AD455" i="7"/>
  <c r="AE455" i="7" s="1"/>
  <c r="AE454" i="7"/>
  <c r="AD454" i="7"/>
  <c r="AD453" i="7"/>
  <c r="AE453" i="7" s="1"/>
  <c r="AE452" i="7"/>
  <c r="AD452" i="7"/>
  <c r="AD451" i="7"/>
  <c r="AE451" i="7" s="1"/>
  <c r="AE450" i="7"/>
  <c r="AD450" i="7"/>
  <c r="AD449" i="7"/>
  <c r="AE449" i="7" s="1"/>
  <c r="AE448" i="7"/>
  <c r="AD448" i="7"/>
  <c r="AD447" i="7"/>
  <c r="AE447" i="7" s="1"/>
  <c r="AE446" i="7"/>
  <c r="AD446" i="7"/>
  <c r="AD445" i="7"/>
  <c r="AE445" i="7" s="1"/>
  <c r="AE444" i="7"/>
  <c r="AD444" i="7"/>
  <c r="AD443" i="7"/>
  <c r="AE443" i="7" s="1"/>
  <c r="AE442" i="7"/>
  <c r="AD442" i="7"/>
  <c r="AD441" i="7"/>
  <c r="AE441" i="7" s="1"/>
  <c r="AE440" i="7"/>
  <c r="AD440" i="7"/>
  <c r="AD439" i="7"/>
  <c r="AE439" i="7" s="1"/>
  <c r="AE438" i="7"/>
  <c r="AD438" i="7"/>
  <c r="AD437" i="7"/>
  <c r="AE437" i="7" s="1"/>
  <c r="AE436" i="7"/>
  <c r="AD436" i="7"/>
  <c r="AD435" i="7"/>
  <c r="AE435" i="7" s="1"/>
  <c r="AE434" i="7"/>
  <c r="AD434" i="7"/>
  <c r="AD433" i="7"/>
  <c r="AE433" i="7" s="1"/>
  <c r="AE432" i="7"/>
  <c r="AD432" i="7"/>
  <c r="AD431" i="7"/>
  <c r="AE431" i="7" s="1"/>
  <c r="AE430" i="7"/>
  <c r="AD430" i="7"/>
  <c r="AD429" i="7"/>
  <c r="AE429" i="7" s="1"/>
  <c r="AE428" i="7"/>
  <c r="AD428" i="7"/>
  <c r="AD427" i="7"/>
  <c r="AE427" i="7" s="1"/>
  <c r="AE426" i="7"/>
  <c r="AD426" i="7"/>
  <c r="AD425" i="7"/>
  <c r="AE425" i="7" s="1"/>
  <c r="AE424" i="7"/>
  <c r="AD424" i="7"/>
  <c r="AD423" i="7"/>
  <c r="AE423" i="7" s="1"/>
  <c r="AE422" i="7"/>
  <c r="AD422" i="7"/>
  <c r="AD421" i="7"/>
  <c r="AE421" i="7" s="1"/>
  <c r="AE420" i="7"/>
  <c r="AD420" i="7"/>
  <c r="AD419" i="7"/>
  <c r="AE419" i="7" s="1"/>
  <c r="AE418" i="7"/>
  <c r="AD418" i="7"/>
  <c r="AD417" i="7"/>
  <c r="AE417" i="7" s="1"/>
  <c r="AE416" i="7"/>
  <c r="AD416" i="7"/>
  <c r="AD415" i="7"/>
  <c r="AE415" i="7" s="1"/>
  <c r="AE414" i="7"/>
  <c r="AD414" i="7"/>
  <c r="AD413" i="7"/>
  <c r="AE413" i="7" s="1"/>
  <c r="AE412" i="7"/>
  <c r="AD412" i="7"/>
  <c r="AD411" i="7"/>
  <c r="AE411" i="7" s="1"/>
  <c r="AE410" i="7"/>
  <c r="AD410" i="7"/>
  <c r="AD409" i="7"/>
  <c r="AE409" i="7" s="1"/>
  <c r="AE408" i="7"/>
  <c r="AD408" i="7"/>
  <c r="AD407" i="7"/>
  <c r="AE407" i="7" s="1"/>
  <c r="AE406" i="7"/>
  <c r="AD406" i="7"/>
  <c r="AD405" i="7"/>
  <c r="AE405" i="7" s="1"/>
  <c r="AE404" i="7"/>
  <c r="AD404" i="7"/>
  <c r="AD403" i="7"/>
  <c r="AE403" i="7" s="1"/>
  <c r="AE402" i="7"/>
  <c r="AD402" i="7"/>
  <c r="AD401" i="7"/>
  <c r="AE401" i="7" s="1"/>
  <c r="AE400" i="7"/>
  <c r="AD400" i="7"/>
  <c r="AD399" i="7"/>
  <c r="AE399" i="7" s="1"/>
  <c r="AE398" i="7"/>
  <c r="AD398" i="7"/>
  <c r="AD397" i="7"/>
  <c r="AE397" i="7" s="1"/>
  <c r="AE396" i="7"/>
  <c r="AD396" i="7"/>
  <c r="AD395" i="7"/>
  <c r="AE395" i="7" s="1"/>
  <c r="AE394" i="7"/>
  <c r="AD394" i="7"/>
  <c r="AD393" i="7"/>
  <c r="AE393" i="7" s="1"/>
  <c r="AE392" i="7"/>
  <c r="AD392" i="7"/>
  <c r="AD391" i="7"/>
  <c r="AE391" i="7" s="1"/>
  <c r="AE390" i="7"/>
  <c r="AD390" i="7"/>
  <c r="AD389" i="7"/>
  <c r="AE389" i="7" s="1"/>
  <c r="AE388" i="7"/>
  <c r="AD388" i="7"/>
  <c r="AD387" i="7"/>
  <c r="AE387" i="7" s="1"/>
  <c r="AE386" i="7"/>
  <c r="AD386" i="7"/>
  <c r="AD385" i="7"/>
  <c r="AE385" i="7" s="1"/>
  <c r="AE384" i="7"/>
  <c r="AD384" i="7"/>
  <c r="AD383" i="7"/>
  <c r="AE383" i="7" s="1"/>
  <c r="AE382" i="7"/>
  <c r="AD382" i="7"/>
  <c r="AD381" i="7"/>
  <c r="AE381" i="7" s="1"/>
  <c r="AE380" i="7"/>
  <c r="AD380" i="7"/>
  <c r="AD379" i="7"/>
  <c r="AE379" i="7" s="1"/>
  <c r="AE378" i="7"/>
  <c r="AD378" i="7"/>
  <c r="AD377" i="7"/>
  <c r="AE377" i="7" s="1"/>
  <c r="AE376" i="7"/>
  <c r="AD376" i="7"/>
  <c r="AD375" i="7"/>
  <c r="AE375" i="7" s="1"/>
  <c r="AE374" i="7"/>
  <c r="AD374" i="7"/>
  <c r="AD373" i="7"/>
  <c r="AE373" i="7" s="1"/>
  <c r="AE372" i="7"/>
  <c r="AD372" i="7"/>
  <c r="AD371" i="7"/>
  <c r="AE371" i="7" s="1"/>
  <c r="AE370" i="7"/>
  <c r="AD370" i="7"/>
  <c r="AD369" i="7"/>
  <c r="AE369" i="7" s="1"/>
  <c r="AE368" i="7"/>
  <c r="AD368" i="7"/>
  <c r="AD367" i="7"/>
  <c r="AE367" i="7" s="1"/>
  <c r="AE366" i="7"/>
  <c r="AD366" i="7"/>
  <c r="AD365" i="7"/>
  <c r="AE365" i="7" s="1"/>
  <c r="AE364" i="7"/>
  <c r="AD364" i="7"/>
  <c r="AD363" i="7"/>
  <c r="AE363" i="7" s="1"/>
  <c r="AE362" i="7"/>
  <c r="AD362" i="7"/>
  <c r="AD361" i="7"/>
  <c r="AE361" i="7" s="1"/>
  <c r="AE360" i="7"/>
  <c r="AD360" i="7"/>
  <c r="AD359" i="7"/>
  <c r="AE359" i="7" s="1"/>
  <c r="AE358" i="7"/>
  <c r="AD358" i="7"/>
  <c r="AB457" i="7"/>
  <c r="AC457" i="7" s="1"/>
  <c r="AC456" i="7"/>
  <c r="AB456" i="7"/>
  <c r="AB455" i="7"/>
  <c r="AC455" i="7" s="1"/>
  <c r="AC454" i="7"/>
  <c r="AB454" i="7"/>
  <c r="AB453" i="7"/>
  <c r="AC453" i="7" s="1"/>
  <c r="AC452" i="7"/>
  <c r="AB452" i="7"/>
  <c r="AB451" i="7"/>
  <c r="AC451" i="7" s="1"/>
  <c r="AC450" i="7"/>
  <c r="AB450" i="7"/>
  <c r="AB449" i="7"/>
  <c r="AC449" i="7" s="1"/>
  <c r="AC448" i="7"/>
  <c r="AB448" i="7"/>
  <c r="AB447" i="7"/>
  <c r="AC447" i="7" s="1"/>
  <c r="AC446" i="7"/>
  <c r="AB446" i="7"/>
  <c r="AB445" i="7"/>
  <c r="AC445" i="7" s="1"/>
  <c r="AC444" i="7"/>
  <c r="AB444" i="7"/>
  <c r="AB443" i="7"/>
  <c r="AC443" i="7" s="1"/>
  <c r="AC442" i="7"/>
  <c r="AB442" i="7"/>
  <c r="AB441" i="7"/>
  <c r="AC441" i="7" s="1"/>
  <c r="AC440" i="7"/>
  <c r="AB440" i="7"/>
  <c r="AB439" i="7"/>
  <c r="AC439" i="7" s="1"/>
  <c r="AC438" i="7"/>
  <c r="AB438" i="7"/>
  <c r="AB437" i="7"/>
  <c r="AC437" i="7" s="1"/>
  <c r="AC436" i="7"/>
  <c r="AB436" i="7"/>
  <c r="AB435" i="7"/>
  <c r="AC435" i="7" s="1"/>
  <c r="AC434" i="7"/>
  <c r="AB434" i="7"/>
  <c r="AB433" i="7"/>
  <c r="AC433" i="7" s="1"/>
  <c r="AC432" i="7"/>
  <c r="AB432" i="7"/>
  <c r="AB431" i="7"/>
  <c r="AC431" i="7" s="1"/>
  <c r="AC430" i="7"/>
  <c r="AB430" i="7"/>
  <c r="AB429" i="7"/>
  <c r="AC429" i="7" s="1"/>
  <c r="AC428" i="7"/>
  <c r="AB428" i="7"/>
  <c r="AB427" i="7"/>
  <c r="AC427" i="7" s="1"/>
  <c r="AC426" i="7"/>
  <c r="AB426" i="7"/>
  <c r="AB425" i="7"/>
  <c r="AC425" i="7" s="1"/>
  <c r="AC424" i="7"/>
  <c r="AB424" i="7"/>
  <c r="AB423" i="7"/>
  <c r="AC423" i="7" s="1"/>
  <c r="AC422" i="7"/>
  <c r="AB422" i="7"/>
  <c r="AB421" i="7"/>
  <c r="AC421" i="7" s="1"/>
  <c r="AC420" i="7"/>
  <c r="AB420" i="7"/>
  <c r="AB419" i="7"/>
  <c r="AC419" i="7" s="1"/>
  <c r="AC418" i="7"/>
  <c r="AB418" i="7"/>
  <c r="AB417" i="7"/>
  <c r="AC417" i="7" s="1"/>
  <c r="AC416" i="7"/>
  <c r="AB416" i="7"/>
  <c r="AB415" i="7"/>
  <c r="AC415" i="7" s="1"/>
  <c r="AC414" i="7"/>
  <c r="AB414" i="7"/>
  <c r="AB413" i="7"/>
  <c r="AC413" i="7" s="1"/>
  <c r="AC412" i="7"/>
  <c r="AB412" i="7"/>
  <c r="AB411" i="7"/>
  <c r="AC411" i="7" s="1"/>
  <c r="AC410" i="7"/>
  <c r="AB410" i="7"/>
  <c r="AB409" i="7"/>
  <c r="AC409" i="7" s="1"/>
  <c r="AC408" i="7"/>
  <c r="AB408" i="7"/>
  <c r="AB407" i="7"/>
  <c r="AC407" i="7" s="1"/>
  <c r="AC406" i="7"/>
  <c r="AB406" i="7"/>
  <c r="AB405" i="7"/>
  <c r="AC405" i="7" s="1"/>
  <c r="AC404" i="7"/>
  <c r="AB404" i="7"/>
  <c r="AB403" i="7"/>
  <c r="AC403" i="7" s="1"/>
  <c r="AC402" i="7"/>
  <c r="AB402" i="7"/>
  <c r="AB401" i="7"/>
  <c r="AC401" i="7" s="1"/>
  <c r="AC400" i="7"/>
  <c r="AB400" i="7"/>
  <c r="AB399" i="7"/>
  <c r="AC399" i="7" s="1"/>
  <c r="AC398" i="7"/>
  <c r="AB398" i="7"/>
  <c r="AB397" i="7"/>
  <c r="AC397" i="7" s="1"/>
  <c r="AC396" i="7"/>
  <c r="AB396" i="7"/>
  <c r="AB395" i="7"/>
  <c r="AC395" i="7" s="1"/>
  <c r="AC394" i="7"/>
  <c r="AB394" i="7"/>
  <c r="AB393" i="7"/>
  <c r="AC393" i="7" s="1"/>
  <c r="AC392" i="7"/>
  <c r="AB392" i="7"/>
  <c r="AB391" i="7"/>
  <c r="AC391" i="7" s="1"/>
  <c r="AC390" i="7"/>
  <c r="AB390" i="7"/>
  <c r="AB389" i="7"/>
  <c r="AC389" i="7" s="1"/>
  <c r="AC388" i="7"/>
  <c r="AB388" i="7"/>
  <c r="AB387" i="7"/>
  <c r="AC387" i="7" s="1"/>
  <c r="AC386" i="7"/>
  <c r="AB386" i="7"/>
  <c r="AB385" i="7"/>
  <c r="AC385" i="7" s="1"/>
  <c r="AC384" i="7"/>
  <c r="AB384" i="7"/>
  <c r="AB383" i="7"/>
  <c r="AC383" i="7" s="1"/>
  <c r="AC382" i="7"/>
  <c r="AB382" i="7"/>
  <c r="AB381" i="7"/>
  <c r="AC381" i="7" s="1"/>
  <c r="AC380" i="7"/>
  <c r="AB380" i="7"/>
  <c r="AB379" i="7"/>
  <c r="AC379" i="7" s="1"/>
  <c r="AC378" i="7"/>
  <c r="AB378" i="7"/>
  <c r="AB377" i="7"/>
  <c r="AC377" i="7" s="1"/>
  <c r="AC376" i="7"/>
  <c r="AB376" i="7"/>
  <c r="AB375" i="7"/>
  <c r="AC375" i="7" s="1"/>
  <c r="AC374" i="7"/>
  <c r="AB374" i="7"/>
  <c r="AB373" i="7"/>
  <c r="AC373" i="7" s="1"/>
  <c r="AC372" i="7"/>
  <c r="AB372" i="7"/>
  <c r="AB371" i="7"/>
  <c r="AC371" i="7" s="1"/>
  <c r="AC370" i="7"/>
  <c r="AB370" i="7"/>
  <c r="AB369" i="7"/>
  <c r="AC369" i="7" s="1"/>
  <c r="AC368" i="7"/>
  <c r="AB368" i="7"/>
  <c r="AB367" i="7"/>
  <c r="AC367" i="7" s="1"/>
  <c r="AC366" i="7"/>
  <c r="AB366" i="7"/>
  <c r="AB365" i="7"/>
  <c r="AC365" i="7" s="1"/>
  <c r="AC364" i="7"/>
  <c r="AB364" i="7"/>
  <c r="AB363" i="7"/>
  <c r="AC363" i="7" s="1"/>
  <c r="AC362" i="7"/>
  <c r="AB362" i="7"/>
  <c r="AB361" i="7"/>
  <c r="AC361" i="7" s="1"/>
  <c r="AC360" i="7"/>
  <c r="AB360" i="7"/>
  <c r="AB359" i="7"/>
  <c r="AC359" i="7" s="1"/>
  <c r="AC358" i="7"/>
  <c r="AB358" i="7"/>
  <c r="Z457" i="7"/>
  <c r="AA457" i="7" s="1"/>
  <c r="AA456" i="7"/>
  <c r="Z456" i="7"/>
  <c r="Z455" i="7"/>
  <c r="AA455" i="7" s="1"/>
  <c r="AA454" i="7"/>
  <c r="Z454" i="7"/>
  <c r="Z453" i="7"/>
  <c r="AA453" i="7" s="1"/>
  <c r="AA452" i="7"/>
  <c r="Z452" i="7"/>
  <c r="Z451" i="7"/>
  <c r="AA451" i="7" s="1"/>
  <c r="AA450" i="7"/>
  <c r="Z450" i="7"/>
  <c r="Z449" i="7"/>
  <c r="AA449" i="7" s="1"/>
  <c r="AA448" i="7"/>
  <c r="Z448" i="7"/>
  <c r="Z447" i="7"/>
  <c r="AA447" i="7" s="1"/>
  <c r="AA446" i="7"/>
  <c r="Z446" i="7"/>
  <c r="Z445" i="7"/>
  <c r="AA445" i="7" s="1"/>
  <c r="AA444" i="7"/>
  <c r="Z444" i="7"/>
  <c r="Z443" i="7"/>
  <c r="AA443" i="7" s="1"/>
  <c r="AA442" i="7"/>
  <c r="Z442" i="7"/>
  <c r="Z441" i="7"/>
  <c r="AA441" i="7" s="1"/>
  <c r="AA440" i="7"/>
  <c r="Z440" i="7"/>
  <c r="Z439" i="7"/>
  <c r="AA439" i="7" s="1"/>
  <c r="AA438" i="7"/>
  <c r="Z438" i="7"/>
  <c r="Z437" i="7"/>
  <c r="AA437" i="7" s="1"/>
  <c r="AA436" i="7"/>
  <c r="Z436" i="7"/>
  <c r="Z435" i="7"/>
  <c r="AA435" i="7" s="1"/>
  <c r="AA434" i="7"/>
  <c r="Z434" i="7"/>
  <c r="Z433" i="7"/>
  <c r="AA433" i="7" s="1"/>
  <c r="AA432" i="7"/>
  <c r="Z432" i="7"/>
  <c r="Z431" i="7"/>
  <c r="AA431" i="7" s="1"/>
  <c r="AA430" i="7"/>
  <c r="Z430" i="7"/>
  <c r="Z429" i="7"/>
  <c r="AA429" i="7" s="1"/>
  <c r="AA428" i="7"/>
  <c r="Z428" i="7"/>
  <c r="Z427" i="7"/>
  <c r="AA427" i="7" s="1"/>
  <c r="AA426" i="7"/>
  <c r="Z426" i="7"/>
  <c r="Z425" i="7"/>
  <c r="AA425" i="7" s="1"/>
  <c r="AA424" i="7"/>
  <c r="Z424" i="7"/>
  <c r="Z423" i="7"/>
  <c r="AA423" i="7" s="1"/>
  <c r="AA422" i="7"/>
  <c r="Z422" i="7"/>
  <c r="Z421" i="7"/>
  <c r="AA421" i="7" s="1"/>
  <c r="AA420" i="7"/>
  <c r="Z420" i="7"/>
  <c r="Z419" i="7"/>
  <c r="AA419" i="7" s="1"/>
  <c r="AA418" i="7"/>
  <c r="Z418" i="7"/>
  <c r="Z417" i="7"/>
  <c r="AA417" i="7" s="1"/>
  <c r="AA416" i="7"/>
  <c r="Z416" i="7"/>
  <c r="Z415" i="7"/>
  <c r="AA415" i="7" s="1"/>
  <c r="AA414" i="7"/>
  <c r="Z414" i="7"/>
  <c r="Z413" i="7"/>
  <c r="AA413" i="7" s="1"/>
  <c r="AA412" i="7"/>
  <c r="Z412" i="7"/>
  <c r="Z411" i="7"/>
  <c r="AA411" i="7" s="1"/>
  <c r="AA410" i="7"/>
  <c r="Z410" i="7"/>
  <c r="Z409" i="7"/>
  <c r="AA409" i="7" s="1"/>
  <c r="AA408" i="7"/>
  <c r="Z408" i="7"/>
  <c r="Z407" i="7"/>
  <c r="AA407" i="7" s="1"/>
  <c r="AA406" i="7"/>
  <c r="Z406" i="7"/>
  <c r="Z405" i="7"/>
  <c r="AA405" i="7" s="1"/>
  <c r="AA404" i="7"/>
  <c r="Z404" i="7"/>
  <c r="Z403" i="7"/>
  <c r="AA403" i="7" s="1"/>
  <c r="AA402" i="7"/>
  <c r="Z402" i="7"/>
  <c r="Z401" i="7"/>
  <c r="AA401" i="7" s="1"/>
  <c r="AA400" i="7"/>
  <c r="Z400" i="7"/>
  <c r="Z399" i="7"/>
  <c r="AA399" i="7" s="1"/>
  <c r="AA398" i="7"/>
  <c r="Z398" i="7"/>
  <c r="Z397" i="7"/>
  <c r="AA397" i="7" s="1"/>
  <c r="AA396" i="7"/>
  <c r="Z396" i="7"/>
  <c r="Z395" i="7"/>
  <c r="AA395" i="7" s="1"/>
  <c r="AA394" i="7"/>
  <c r="Z394" i="7"/>
  <c r="Z393" i="7"/>
  <c r="AA393" i="7" s="1"/>
  <c r="AA392" i="7"/>
  <c r="Z392" i="7"/>
  <c r="Z391" i="7"/>
  <c r="AA391" i="7" s="1"/>
  <c r="AA390" i="7"/>
  <c r="Z390" i="7"/>
  <c r="Z389" i="7"/>
  <c r="AA389" i="7" s="1"/>
  <c r="AA388" i="7"/>
  <c r="Z388" i="7"/>
  <c r="Z387" i="7"/>
  <c r="AA387" i="7" s="1"/>
  <c r="AA386" i="7"/>
  <c r="Z386" i="7"/>
  <c r="Z385" i="7"/>
  <c r="AA385" i="7" s="1"/>
  <c r="AA384" i="7"/>
  <c r="Z384" i="7"/>
  <c r="Z383" i="7"/>
  <c r="AA383" i="7" s="1"/>
  <c r="AA382" i="7"/>
  <c r="Z382" i="7"/>
  <c r="Z381" i="7"/>
  <c r="AA381" i="7" s="1"/>
  <c r="AA380" i="7"/>
  <c r="Z380" i="7"/>
  <c r="Z379" i="7"/>
  <c r="AA379" i="7" s="1"/>
  <c r="AA378" i="7"/>
  <c r="Z378" i="7"/>
  <c r="Z377" i="7"/>
  <c r="AA377" i="7" s="1"/>
  <c r="AA376" i="7"/>
  <c r="Z376" i="7"/>
  <c r="Z375" i="7"/>
  <c r="AA375" i="7" s="1"/>
  <c r="AA374" i="7"/>
  <c r="Z374" i="7"/>
  <c r="Z373" i="7"/>
  <c r="AA373" i="7" s="1"/>
  <c r="AA372" i="7"/>
  <c r="Z372" i="7"/>
  <c r="Z371" i="7"/>
  <c r="AA371" i="7" s="1"/>
  <c r="AA370" i="7"/>
  <c r="Z370" i="7"/>
  <c r="Z369" i="7"/>
  <c r="AA369" i="7" s="1"/>
  <c r="AA368" i="7"/>
  <c r="Z368" i="7"/>
  <c r="Z367" i="7"/>
  <c r="AA367" i="7" s="1"/>
  <c r="AA366" i="7"/>
  <c r="Z366" i="7"/>
  <c r="Z365" i="7"/>
  <c r="AA365" i="7" s="1"/>
  <c r="AA364" i="7"/>
  <c r="Z364" i="7"/>
  <c r="Z363" i="7"/>
  <c r="AA363" i="7" s="1"/>
  <c r="AA362" i="7"/>
  <c r="Z362" i="7"/>
  <c r="Z361" i="7"/>
  <c r="AA361" i="7" s="1"/>
  <c r="AA360" i="7"/>
  <c r="Z360" i="7"/>
  <c r="Z359" i="7"/>
  <c r="AA359" i="7" s="1"/>
  <c r="AA358" i="7"/>
  <c r="Z358" i="7"/>
  <c r="X457" i="7"/>
  <c r="Y457" i="7" s="1"/>
  <c r="Y456" i="7"/>
  <c r="X456" i="7"/>
  <c r="X455" i="7"/>
  <c r="Y455" i="7" s="1"/>
  <c r="Y454" i="7"/>
  <c r="X454" i="7"/>
  <c r="X453" i="7"/>
  <c r="Y453" i="7" s="1"/>
  <c r="Y452" i="7"/>
  <c r="X452" i="7"/>
  <c r="X451" i="7"/>
  <c r="Y451" i="7" s="1"/>
  <c r="Y450" i="7"/>
  <c r="X450" i="7"/>
  <c r="X449" i="7"/>
  <c r="Y449" i="7" s="1"/>
  <c r="Y448" i="7"/>
  <c r="X448" i="7"/>
  <c r="X447" i="7"/>
  <c r="Y447" i="7" s="1"/>
  <c r="Y446" i="7"/>
  <c r="X446" i="7"/>
  <c r="X445" i="7"/>
  <c r="Y445" i="7" s="1"/>
  <c r="Y444" i="7"/>
  <c r="X444" i="7"/>
  <c r="X443" i="7"/>
  <c r="Y443" i="7" s="1"/>
  <c r="Y442" i="7"/>
  <c r="X442" i="7"/>
  <c r="X441" i="7"/>
  <c r="Y441" i="7" s="1"/>
  <c r="Y440" i="7"/>
  <c r="X440" i="7"/>
  <c r="X439" i="7"/>
  <c r="Y439" i="7" s="1"/>
  <c r="Y438" i="7"/>
  <c r="X438" i="7"/>
  <c r="X437" i="7"/>
  <c r="Y437" i="7" s="1"/>
  <c r="Y436" i="7"/>
  <c r="X436" i="7"/>
  <c r="X435" i="7"/>
  <c r="Y435" i="7" s="1"/>
  <c r="Y434" i="7"/>
  <c r="X434" i="7"/>
  <c r="X433" i="7"/>
  <c r="Y433" i="7" s="1"/>
  <c r="Y432" i="7"/>
  <c r="X432" i="7"/>
  <c r="X431" i="7"/>
  <c r="Y431" i="7" s="1"/>
  <c r="Y430" i="7"/>
  <c r="X430" i="7"/>
  <c r="X429" i="7"/>
  <c r="Y429" i="7" s="1"/>
  <c r="Y428" i="7"/>
  <c r="X428" i="7"/>
  <c r="X427" i="7"/>
  <c r="Y427" i="7" s="1"/>
  <c r="Y426" i="7"/>
  <c r="X426" i="7"/>
  <c r="X425" i="7"/>
  <c r="Y425" i="7" s="1"/>
  <c r="Y424" i="7"/>
  <c r="X424" i="7"/>
  <c r="X423" i="7"/>
  <c r="Y423" i="7" s="1"/>
  <c r="Y422" i="7"/>
  <c r="X422" i="7"/>
  <c r="X421" i="7"/>
  <c r="Y421" i="7" s="1"/>
  <c r="Y420" i="7"/>
  <c r="X420" i="7"/>
  <c r="X419" i="7"/>
  <c r="Y419" i="7" s="1"/>
  <c r="Y418" i="7"/>
  <c r="X418" i="7"/>
  <c r="X417" i="7"/>
  <c r="Y417" i="7" s="1"/>
  <c r="Y416" i="7"/>
  <c r="X416" i="7"/>
  <c r="X415" i="7"/>
  <c r="Y415" i="7" s="1"/>
  <c r="Y414" i="7"/>
  <c r="X414" i="7"/>
  <c r="X413" i="7"/>
  <c r="Y413" i="7" s="1"/>
  <c r="Y412" i="7"/>
  <c r="X412" i="7"/>
  <c r="X411" i="7"/>
  <c r="Y411" i="7" s="1"/>
  <c r="Y410" i="7"/>
  <c r="X410" i="7"/>
  <c r="X409" i="7"/>
  <c r="Y409" i="7" s="1"/>
  <c r="Y408" i="7"/>
  <c r="X408" i="7"/>
  <c r="X407" i="7"/>
  <c r="Y407" i="7" s="1"/>
  <c r="Y406" i="7"/>
  <c r="X406" i="7"/>
  <c r="X405" i="7"/>
  <c r="Y405" i="7" s="1"/>
  <c r="Y404" i="7"/>
  <c r="X404" i="7"/>
  <c r="X403" i="7"/>
  <c r="Y403" i="7" s="1"/>
  <c r="Y402" i="7"/>
  <c r="X402" i="7"/>
  <c r="X401" i="7"/>
  <c r="Y401" i="7" s="1"/>
  <c r="Y400" i="7"/>
  <c r="X400" i="7"/>
  <c r="X399" i="7"/>
  <c r="Y399" i="7" s="1"/>
  <c r="Y398" i="7"/>
  <c r="X398" i="7"/>
  <c r="X397" i="7"/>
  <c r="Y397" i="7" s="1"/>
  <c r="Y396" i="7"/>
  <c r="X396" i="7"/>
  <c r="X395" i="7"/>
  <c r="Y395" i="7" s="1"/>
  <c r="Y394" i="7"/>
  <c r="X394" i="7"/>
  <c r="X393" i="7"/>
  <c r="Y393" i="7" s="1"/>
  <c r="Y392" i="7"/>
  <c r="X392" i="7"/>
  <c r="X391" i="7"/>
  <c r="Y391" i="7" s="1"/>
  <c r="Y390" i="7"/>
  <c r="X390" i="7"/>
  <c r="X389" i="7"/>
  <c r="Y389" i="7" s="1"/>
  <c r="Y388" i="7"/>
  <c r="X388" i="7"/>
  <c r="X387" i="7"/>
  <c r="Y387" i="7" s="1"/>
  <c r="Y386" i="7"/>
  <c r="X386" i="7"/>
  <c r="X385" i="7"/>
  <c r="Y385" i="7" s="1"/>
  <c r="Y384" i="7"/>
  <c r="X384" i="7"/>
  <c r="X383" i="7"/>
  <c r="Y383" i="7" s="1"/>
  <c r="Y382" i="7"/>
  <c r="X382" i="7"/>
  <c r="X381" i="7"/>
  <c r="Y381" i="7" s="1"/>
  <c r="Y380" i="7"/>
  <c r="X380" i="7"/>
  <c r="X379" i="7"/>
  <c r="Y379" i="7" s="1"/>
  <c r="Y378" i="7"/>
  <c r="X378" i="7"/>
  <c r="X377" i="7"/>
  <c r="Y377" i="7" s="1"/>
  <c r="Y376" i="7"/>
  <c r="X376" i="7"/>
  <c r="X375" i="7"/>
  <c r="Y375" i="7" s="1"/>
  <c r="Y374" i="7"/>
  <c r="X374" i="7"/>
  <c r="X373" i="7"/>
  <c r="Y373" i="7" s="1"/>
  <c r="Y372" i="7"/>
  <c r="X372" i="7"/>
  <c r="X371" i="7"/>
  <c r="Y371" i="7" s="1"/>
  <c r="Y370" i="7"/>
  <c r="X370" i="7"/>
  <c r="X369" i="7"/>
  <c r="Y369" i="7" s="1"/>
  <c r="Y368" i="7"/>
  <c r="X368" i="7"/>
  <c r="X367" i="7"/>
  <c r="Y367" i="7" s="1"/>
  <c r="Y366" i="7"/>
  <c r="X366" i="7"/>
  <c r="X365" i="7"/>
  <c r="Y365" i="7" s="1"/>
  <c r="Y364" i="7"/>
  <c r="X364" i="7"/>
  <c r="X363" i="7"/>
  <c r="Y363" i="7" s="1"/>
  <c r="Y362" i="7"/>
  <c r="X362" i="7"/>
  <c r="X361" i="7"/>
  <c r="Y361" i="7" s="1"/>
  <c r="Y360" i="7"/>
  <c r="X360" i="7"/>
  <c r="X359" i="7"/>
  <c r="Y359" i="7" s="1"/>
  <c r="Y358" i="7"/>
  <c r="X358" i="7"/>
  <c r="V457" i="7"/>
  <c r="W457" i="7" s="1"/>
  <c r="W456" i="7"/>
  <c r="V456" i="7"/>
  <c r="V455" i="7"/>
  <c r="W455" i="7" s="1"/>
  <c r="W454" i="7"/>
  <c r="V454" i="7"/>
  <c r="V453" i="7"/>
  <c r="W453" i="7" s="1"/>
  <c r="W452" i="7"/>
  <c r="V452" i="7"/>
  <c r="V451" i="7"/>
  <c r="W451" i="7" s="1"/>
  <c r="W450" i="7"/>
  <c r="V450" i="7"/>
  <c r="V449" i="7"/>
  <c r="W449" i="7" s="1"/>
  <c r="W448" i="7"/>
  <c r="V448" i="7"/>
  <c r="V447" i="7"/>
  <c r="W447" i="7" s="1"/>
  <c r="W446" i="7"/>
  <c r="V446" i="7"/>
  <c r="V445" i="7"/>
  <c r="W445" i="7" s="1"/>
  <c r="W444" i="7"/>
  <c r="V444" i="7"/>
  <c r="V443" i="7"/>
  <c r="W443" i="7" s="1"/>
  <c r="W442" i="7"/>
  <c r="V442" i="7"/>
  <c r="V441" i="7"/>
  <c r="W441" i="7" s="1"/>
  <c r="W440" i="7"/>
  <c r="V440" i="7"/>
  <c r="V439" i="7"/>
  <c r="W439" i="7" s="1"/>
  <c r="W438" i="7"/>
  <c r="V438" i="7"/>
  <c r="V437" i="7"/>
  <c r="W437" i="7" s="1"/>
  <c r="W436" i="7"/>
  <c r="V436" i="7"/>
  <c r="V435" i="7"/>
  <c r="W435" i="7" s="1"/>
  <c r="W434" i="7"/>
  <c r="V434" i="7"/>
  <c r="V433" i="7"/>
  <c r="W433" i="7" s="1"/>
  <c r="W432" i="7"/>
  <c r="V432" i="7"/>
  <c r="V431" i="7"/>
  <c r="W431" i="7" s="1"/>
  <c r="W430" i="7"/>
  <c r="V430" i="7"/>
  <c r="V429" i="7"/>
  <c r="W429" i="7" s="1"/>
  <c r="W428" i="7"/>
  <c r="V428" i="7"/>
  <c r="V427" i="7"/>
  <c r="W427" i="7" s="1"/>
  <c r="W426" i="7"/>
  <c r="V426" i="7"/>
  <c r="V425" i="7"/>
  <c r="W425" i="7" s="1"/>
  <c r="W424" i="7"/>
  <c r="V424" i="7"/>
  <c r="V423" i="7"/>
  <c r="W423" i="7" s="1"/>
  <c r="W422" i="7"/>
  <c r="V422" i="7"/>
  <c r="V421" i="7"/>
  <c r="W421" i="7" s="1"/>
  <c r="W420" i="7"/>
  <c r="V420" i="7"/>
  <c r="V419" i="7"/>
  <c r="W419" i="7" s="1"/>
  <c r="W418" i="7"/>
  <c r="V418" i="7"/>
  <c r="V417" i="7"/>
  <c r="W417" i="7" s="1"/>
  <c r="W416" i="7"/>
  <c r="V416" i="7"/>
  <c r="V415" i="7"/>
  <c r="W415" i="7" s="1"/>
  <c r="W414" i="7"/>
  <c r="V414" i="7"/>
  <c r="V413" i="7"/>
  <c r="W413" i="7" s="1"/>
  <c r="W412" i="7"/>
  <c r="V412" i="7"/>
  <c r="V411" i="7"/>
  <c r="W411" i="7" s="1"/>
  <c r="W410" i="7"/>
  <c r="V410" i="7"/>
  <c r="V409" i="7"/>
  <c r="W409" i="7" s="1"/>
  <c r="W408" i="7"/>
  <c r="V408" i="7"/>
  <c r="V407" i="7"/>
  <c r="W407" i="7" s="1"/>
  <c r="W406" i="7"/>
  <c r="V406" i="7"/>
  <c r="V405" i="7"/>
  <c r="W405" i="7" s="1"/>
  <c r="W404" i="7"/>
  <c r="V404" i="7"/>
  <c r="V403" i="7"/>
  <c r="W403" i="7" s="1"/>
  <c r="W402" i="7"/>
  <c r="V402" i="7"/>
  <c r="V401" i="7"/>
  <c r="W401" i="7" s="1"/>
  <c r="W400" i="7"/>
  <c r="V400" i="7"/>
  <c r="V399" i="7"/>
  <c r="W399" i="7" s="1"/>
  <c r="W398" i="7"/>
  <c r="V398" i="7"/>
  <c r="V397" i="7"/>
  <c r="W397" i="7" s="1"/>
  <c r="W396" i="7"/>
  <c r="V396" i="7"/>
  <c r="V395" i="7"/>
  <c r="W395" i="7" s="1"/>
  <c r="W394" i="7"/>
  <c r="V394" i="7"/>
  <c r="V393" i="7"/>
  <c r="W393" i="7" s="1"/>
  <c r="W392" i="7"/>
  <c r="V392" i="7"/>
  <c r="V391" i="7"/>
  <c r="W391" i="7" s="1"/>
  <c r="W390" i="7"/>
  <c r="V390" i="7"/>
  <c r="V389" i="7"/>
  <c r="W389" i="7" s="1"/>
  <c r="W388" i="7"/>
  <c r="V388" i="7"/>
  <c r="V387" i="7"/>
  <c r="W387" i="7" s="1"/>
  <c r="W386" i="7"/>
  <c r="V386" i="7"/>
  <c r="V385" i="7"/>
  <c r="W385" i="7" s="1"/>
  <c r="W384" i="7"/>
  <c r="V384" i="7"/>
  <c r="V383" i="7"/>
  <c r="W383" i="7" s="1"/>
  <c r="W382" i="7"/>
  <c r="V382" i="7"/>
  <c r="V381" i="7"/>
  <c r="W381" i="7" s="1"/>
  <c r="W380" i="7"/>
  <c r="V380" i="7"/>
  <c r="V379" i="7"/>
  <c r="W379" i="7" s="1"/>
  <c r="W378" i="7"/>
  <c r="V378" i="7"/>
  <c r="V377" i="7"/>
  <c r="W377" i="7" s="1"/>
  <c r="W376" i="7"/>
  <c r="V376" i="7"/>
  <c r="V375" i="7"/>
  <c r="W375" i="7" s="1"/>
  <c r="W374" i="7"/>
  <c r="V374" i="7"/>
  <c r="V373" i="7"/>
  <c r="W373" i="7" s="1"/>
  <c r="W372" i="7"/>
  <c r="V372" i="7"/>
  <c r="V371" i="7"/>
  <c r="W371" i="7" s="1"/>
  <c r="W370" i="7"/>
  <c r="V370" i="7"/>
  <c r="V369" i="7"/>
  <c r="W369" i="7" s="1"/>
  <c r="W368" i="7"/>
  <c r="V368" i="7"/>
  <c r="V367" i="7"/>
  <c r="W367" i="7" s="1"/>
  <c r="W366" i="7"/>
  <c r="V366" i="7"/>
  <c r="V365" i="7"/>
  <c r="W365" i="7" s="1"/>
  <c r="W364" i="7"/>
  <c r="V364" i="7"/>
  <c r="V363" i="7"/>
  <c r="W363" i="7" s="1"/>
  <c r="W362" i="7"/>
  <c r="V362" i="7"/>
  <c r="V361" i="7"/>
  <c r="W361" i="7" s="1"/>
  <c r="W360" i="7"/>
  <c r="V360" i="7"/>
  <c r="V359" i="7"/>
  <c r="W359" i="7" s="1"/>
  <c r="W358" i="7"/>
  <c r="V358" i="7"/>
  <c r="T457" i="7"/>
  <c r="U457" i="7" s="1"/>
  <c r="U456" i="7"/>
  <c r="T456" i="7"/>
  <c r="T455" i="7"/>
  <c r="U455" i="7" s="1"/>
  <c r="U454" i="7"/>
  <c r="T454" i="7"/>
  <c r="T453" i="7"/>
  <c r="U453" i="7" s="1"/>
  <c r="U452" i="7"/>
  <c r="T452" i="7"/>
  <c r="T451" i="7"/>
  <c r="U451" i="7" s="1"/>
  <c r="U450" i="7"/>
  <c r="T450" i="7"/>
  <c r="T449" i="7"/>
  <c r="U449" i="7" s="1"/>
  <c r="U448" i="7"/>
  <c r="T448" i="7"/>
  <c r="T447" i="7"/>
  <c r="U447" i="7" s="1"/>
  <c r="U446" i="7"/>
  <c r="T446" i="7"/>
  <c r="T445" i="7"/>
  <c r="U445" i="7" s="1"/>
  <c r="U444" i="7"/>
  <c r="T444" i="7"/>
  <c r="T443" i="7"/>
  <c r="U443" i="7" s="1"/>
  <c r="U442" i="7"/>
  <c r="T442" i="7"/>
  <c r="T441" i="7"/>
  <c r="U441" i="7" s="1"/>
  <c r="U440" i="7"/>
  <c r="T440" i="7"/>
  <c r="T439" i="7"/>
  <c r="U439" i="7" s="1"/>
  <c r="U438" i="7"/>
  <c r="T438" i="7"/>
  <c r="T437" i="7"/>
  <c r="U437" i="7" s="1"/>
  <c r="U436" i="7"/>
  <c r="T436" i="7"/>
  <c r="T435" i="7"/>
  <c r="U435" i="7" s="1"/>
  <c r="U434" i="7"/>
  <c r="T434" i="7"/>
  <c r="T433" i="7"/>
  <c r="U433" i="7" s="1"/>
  <c r="U432" i="7"/>
  <c r="T432" i="7"/>
  <c r="T431" i="7"/>
  <c r="U431" i="7" s="1"/>
  <c r="U430" i="7"/>
  <c r="T430" i="7"/>
  <c r="T429" i="7"/>
  <c r="U429" i="7" s="1"/>
  <c r="U428" i="7"/>
  <c r="T428" i="7"/>
  <c r="T427" i="7"/>
  <c r="U427" i="7" s="1"/>
  <c r="U426" i="7"/>
  <c r="T426" i="7"/>
  <c r="T425" i="7"/>
  <c r="U425" i="7" s="1"/>
  <c r="U424" i="7"/>
  <c r="T424" i="7"/>
  <c r="T423" i="7"/>
  <c r="U423" i="7" s="1"/>
  <c r="U422" i="7"/>
  <c r="T422" i="7"/>
  <c r="T421" i="7"/>
  <c r="U421" i="7" s="1"/>
  <c r="U420" i="7"/>
  <c r="T420" i="7"/>
  <c r="T419" i="7"/>
  <c r="U419" i="7" s="1"/>
  <c r="U418" i="7"/>
  <c r="T418" i="7"/>
  <c r="T417" i="7"/>
  <c r="U417" i="7" s="1"/>
  <c r="U416" i="7"/>
  <c r="T416" i="7"/>
  <c r="T415" i="7"/>
  <c r="U415" i="7" s="1"/>
  <c r="U414" i="7"/>
  <c r="T414" i="7"/>
  <c r="T413" i="7"/>
  <c r="U413" i="7" s="1"/>
  <c r="U412" i="7"/>
  <c r="T412" i="7"/>
  <c r="T411" i="7"/>
  <c r="U411" i="7" s="1"/>
  <c r="U410" i="7"/>
  <c r="T410" i="7"/>
  <c r="T409" i="7"/>
  <c r="U409" i="7" s="1"/>
  <c r="U408" i="7"/>
  <c r="T408" i="7"/>
  <c r="T407" i="7"/>
  <c r="U407" i="7" s="1"/>
  <c r="U406" i="7"/>
  <c r="T406" i="7"/>
  <c r="T405" i="7"/>
  <c r="U405" i="7" s="1"/>
  <c r="U404" i="7"/>
  <c r="T404" i="7"/>
  <c r="T403" i="7"/>
  <c r="U403" i="7" s="1"/>
  <c r="U402" i="7"/>
  <c r="T402" i="7"/>
  <c r="T401" i="7"/>
  <c r="U401" i="7" s="1"/>
  <c r="U400" i="7"/>
  <c r="T400" i="7"/>
  <c r="T399" i="7"/>
  <c r="U399" i="7" s="1"/>
  <c r="U398" i="7"/>
  <c r="T398" i="7"/>
  <c r="T397" i="7"/>
  <c r="U397" i="7" s="1"/>
  <c r="U396" i="7"/>
  <c r="T396" i="7"/>
  <c r="T395" i="7"/>
  <c r="U395" i="7" s="1"/>
  <c r="U394" i="7"/>
  <c r="T394" i="7"/>
  <c r="T393" i="7"/>
  <c r="U393" i="7" s="1"/>
  <c r="U392" i="7"/>
  <c r="T392" i="7"/>
  <c r="T391" i="7"/>
  <c r="U391" i="7" s="1"/>
  <c r="U390" i="7"/>
  <c r="T390" i="7"/>
  <c r="T389" i="7"/>
  <c r="U389" i="7" s="1"/>
  <c r="U388" i="7"/>
  <c r="T388" i="7"/>
  <c r="T387" i="7"/>
  <c r="U387" i="7" s="1"/>
  <c r="U386" i="7"/>
  <c r="T386" i="7"/>
  <c r="T385" i="7"/>
  <c r="U385" i="7" s="1"/>
  <c r="U384" i="7"/>
  <c r="T384" i="7"/>
  <c r="T383" i="7"/>
  <c r="U383" i="7" s="1"/>
  <c r="U382" i="7"/>
  <c r="T382" i="7"/>
  <c r="T381" i="7"/>
  <c r="U381" i="7" s="1"/>
  <c r="U380" i="7"/>
  <c r="T380" i="7"/>
  <c r="T379" i="7"/>
  <c r="U379" i="7" s="1"/>
  <c r="U378" i="7"/>
  <c r="T378" i="7"/>
  <c r="T377" i="7"/>
  <c r="U377" i="7" s="1"/>
  <c r="U376" i="7"/>
  <c r="T376" i="7"/>
  <c r="T375" i="7"/>
  <c r="U375" i="7" s="1"/>
  <c r="U374" i="7"/>
  <c r="T374" i="7"/>
  <c r="T373" i="7"/>
  <c r="U373" i="7" s="1"/>
  <c r="U372" i="7"/>
  <c r="T372" i="7"/>
  <c r="T371" i="7"/>
  <c r="U371" i="7" s="1"/>
  <c r="U370" i="7"/>
  <c r="T370" i="7"/>
  <c r="T369" i="7"/>
  <c r="U369" i="7" s="1"/>
  <c r="U368" i="7"/>
  <c r="T368" i="7"/>
  <c r="T367" i="7"/>
  <c r="U367" i="7" s="1"/>
  <c r="U366" i="7"/>
  <c r="T366" i="7"/>
  <c r="T365" i="7"/>
  <c r="U365" i="7" s="1"/>
  <c r="U364" i="7"/>
  <c r="T364" i="7"/>
  <c r="T363" i="7"/>
  <c r="U363" i="7" s="1"/>
  <c r="U362" i="7"/>
  <c r="T362" i="7"/>
  <c r="T361" i="7"/>
  <c r="U361" i="7" s="1"/>
  <c r="U360" i="7"/>
  <c r="T360" i="7"/>
  <c r="T359" i="7"/>
  <c r="U359" i="7" s="1"/>
  <c r="U358" i="7"/>
  <c r="T358" i="7"/>
  <c r="R457" i="7"/>
  <c r="S457" i="7" s="1"/>
  <c r="R456" i="7"/>
  <c r="S456" i="7" s="1"/>
  <c r="R455" i="7"/>
  <c r="S455" i="7" s="1"/>
  <c r="R454" i="7"/>
  <c r="S454" i="7" s="1"/>
  <c r="R453" i="7"/>
  <c r="S453" i="7" s="1"/>
  <c r="R452" i="7"/>
  <c r="S452" i="7" s="1"/>
  <c r="R451" i="7"/>
  <c r="S451" i="7" s="1"/>
  <c r="R450" i="7"/>
  <c r="S450" i="7" s="1"/>
  <c r="R449" i="7"/>
  <c r="S449" i="7" s="1"/>
  <c r="R448" i="7"/>
  <c r="S448" i="7" s="1"/>
  <c r="R447" i="7"/>
  <c r="S447" i="7" s="1"/>
  <c r="R446" i="7"/>
  <c r="S446" i="7" s="1"/>
  <c r="R445" i="7"/>
  <c r="S445" i="7" s="1"/>
  <c r="R444" i="7"/>
  <c r="S444" i="7" s="1"/>
  <c r="R443" i="7"/>
  <c r="S443" i="7" s="1"/>
  <c r="R442" i="7"/>
  <c r="S442" i="7" s="1"/>
  <c r="R441" i="7"/>
  <c r="S441" i="7" s="1"/>
  <c r="R440" i="7"/>
  <c r="S440" i="7" s="1"/>
  <c r="R439" i="7"/>
  <c r="S439" i="7" s="1"/>
  <c r="R438" i="7"/>
  <c r="S438" i="7" s="1"/>
  <c r="R437" i="7"/>
  <c r="S437" i="7" s="1"/>
  <c r="R436" i="7"/>
  <c r="S436" i="7" s="1"/>
  <c r="R435" i="7"/>
  <c r="S435" i="7" s="1"/>
  <c r="R434" i="7"/>
  <c r="S434" i="7" s="1"/>
  <c r="R433" i="7"/>
  <c r="S433" i="7" s="1"/>
  <c r="R432" i="7"/>
  <c r="S432" i="7" s="1"/>
  <c r="R431" i="7"/>
  <c r="S431" i="7" s="1"/>
  <c r="R430" i="7"/>
  <c r="S430" i="7" s="1"/>
  <c r="R429" i="7"/>
  <c r="S429" i="7" s="1"/>
  <c r="R428" i="7"/>
  <c r="S428" i="7" s="1"/>
  <c r="R427" i="7"/>
  <c r="S427" i="7" s="1"/>
  <c r="R426" i="7"/>
  <c r="S426" i="7" s="1"/>
  <c r="R425" i="7"/>
  <c r="S425" i="7" s="1"/>
  <c r="R424" i="7"/>
  <c r="S424" i="7" s="1"/>
  <c r="R423" i="7"/>
  <c r="S423" i="7" s="1"/>
  <c r="R422" i="7"/>
  <c r="S422" i="7" s="1"/>
  <c r="R421" i="7"/>
  <c r="S421" i="7" s="1"/>
  <c r="R420" i="7"/>
  <c r="S420" i="7" s="1"/>
  <c r="R419" i="7"/>
  <c r="S419" i="7" s="1"/>
  <c r="R418" i="7"/>
  <c r="S418" i="7" s="1"/>
  <c r="R417" i="7"/>
  <c r="S417" i="7" s="1"/>
  <c r="R416" i="7"/>
  <c r="S416" i="7" s="1"/>
  <c r="R415" i="7"/>
  <c r="S415" i="7" s="1"/>
  <c r="R414" i="7"/>
  <c r="S414" i="7" s="1"/>
  <c r="R413" i="7"/>
  <c r="S413" i="7" s="1"/>
  <c r="R412" i="7"/>
  <c r="S412" i="7" s="1"/>
  <c r="R411" i="7"/>
  <c r="S411" i="7" s="1"/>
  <c r="R410" i="7"/>
  <c r="S410" i="7" s="1"/>
  <c r="R409" i="7"/>
  <c r="S409" i="7" s="1"/>
  <c r="R408" i="7"/>
  <c r="S408" i="7" s="1"/>
  <c r="R407" i="7"/>
  <c r="S407" i="7" s="1"/>
  <c r="R406" i="7"/>
  <c r="S406" i="7" s="1"/>
  <c r="R405" i="7"/>
  <c r="S405" i="7" s="1"/>
  <c r="R404" i="7"/>
  <c r="S404" i="7" s="1"/>
  <c r="R403" i="7"/>
  <c r="S403" i="7" s="1"/>
  <c r="R402" i="7"/>
  <c r="S402" i="7" s="1"/>
  <c r="R401" i="7"/>
  <c r="S401" i="7" s="1"/>
  <c r="R400" i="7"/>
  <c r="S400" i="7" s="1"/>
  <c r="R399" i="7"/>
  <c r="S399" i="7" s="1"/>
  <c r="R398" i="7"/>
  <c r="S398" i="7" s="1"/>
  <c r="R397" i="7"/>
  <c r="S397" i="7" s="1"/>
  <c r="R396" i="7"/>
  <c r="S396" i="7" s="1"/>
  <c r="R395" i="7"/>
  <c r="S395" i="7" s="1"/>
  <c r="R394" i="7"/>
  <c r="S394" i="7" s="1"/>
  <c r="R393" i="7"/>
  <c r="S393" i="7" s="1"/>
  <c r="R392" i="7"/>
  <c r="S392" i="7" s="1"/>
  <c r="R391" i="7"/>
  <c r="S391" i="7" s="1"/>
  <c r="R390" i="7"/>
  <c r="S390" i="7" s="1"/>
  <c r="R389" i="7"/>
  <c r="S389" i="7" s="1"/>
  <c r="R388" i="7"/>
  <c r="S388" i="7" s="1"/>
  <c r="R387" i="7"/>
  <c r="S387" i="7" s="1"/>
  <c r="R386" i="7"/>
  <c r="S386" i="7" s="1"/>
  <c r="R385" i="7"/>
  <c r="S385" i="7" s="1"/>
  <c r="R384" i="7"/>
  <c r="S384" i="7" s="1"/>
  <c r="R383" i="7"/>
  <c r="S383" i="7" s="1"/>
  <c r="R382" i="7"/>
  <c r="S382" i="7" s="1"/>
  <c r="R381" i="7"/>
  <c r="S381" i="7" s="1"/>
  <c r="R380" i="7"/>
  <c r="S380" i="7" s="1"/>
  <c r="R379" i="7"/>
  <c r="S379" i="7" s="1"/>
  <c r="R378" i="7"/>
  <c r="S378" i="7" s="1"/>
  <c r="R377" i="7"/>
  <c r="S377" i="7" s="1"/>
  <c r="R376" i="7"/>
  <c r="S376" i="7" s="1"/>
  <c r="R375" i="7"/>
  <c r="S375" i="7" s="1"/>
  <c r="R374" i="7"/>
  <c r="S374" i="7" s="1"/>
  <c r="R373" i="7"/>
  <c r="S373" i="7" s="1"/>
  <c r="R372" i="7"/>
  <c r="S372" i="7" s="1"/>
  <c r="R371" i="7"/>
  <c r="S371" i="7" s="1"/>
  <c r="R370" i="7"/>
  <c r="S370" i="7" s="1"/>
  <c r="R369" i="7"/>
  <c r="S369" i="7" s="1"/>
  <c r="R368" i="7"/>
  <c r="S368" i="7" s="1"/>
  <c r="R367" i="7"/>
  <c r="S367" i="7" s="1"/>
  <c r="R366" i="7"/>
  <c r="S366" i="7" s="1"/>
  <c r="R365" i="7"/>
  <c r="S365" i="7" s="1"/>
  <c r="R364" i="7"/>
  <c r="S364" i="7" s="1"/>
  <c r="R363" i="7"/>
  <c r="S363" i="7" s="1"/>
  <c r="R362" i="7"/>
  <c r="S362" i="7" s="1"/>
  <c r="R361" i="7"/>
  <c r="S361" i="7" s="1"/>
  <c r="R360" i="7"/>
  <c r="S360" i="7" s="1"/>
  <c r="R359" i="7"/>
  <c r="S359" i="7" s="1"/>
  <c r="R358" i="7"/>
  <c r="S358" i="7" s="1"/>
  <c r="P457" i="7"/>
  <c r="Q457" i="7" s="1"/>
  <c r="Q456" i="7"/>
  <c r="P456" i="7"/>
  <c r="P455" i="7"/>
  <c r="Q455" i="7" s="1"/>
  <c r="Q454" i="7"/>
  <c r="P454" i="7"/>
  <c r="P453" i="7"/>
  <c r="Q453" i="7" s="1"/>
  <c r="Q452" i="7"/>
  <c r="P452" i="7"/>
  <c r="P451" i="7"/>
  <c r="Q451" i="7" s="1"/>
  <c r="Q450" i="7"/>
  <c r="P450" i="7"/>
  <c r="P449" i="7"/>
  <c r="Q449" i="7" s="1"/>
  <c r="Q448" i="7"/>
  <c r="P448" i="7"/>
  <c r="P447" i="7"/>
  <c r="Q447" i="7" s="1"/>
  <c r="Q446" i="7"/>
  <c r="P446" i="7"/>
  <c r="P445" i="7"/>
  <c r="Q445" i="7" s="1"/>
  <c r="Q444" i="7"/>
  <c r="P444" i="7"/>
  <c r="P443" i="7"/>
  <c r="Q443" i="7" s="1"/>
  <c r="Q442" i="7"/>
  <c r="P442" i="7"/>
  <c r="P441" i="7"/>
  <c r="Q441" i="7" s="1"/>
  <c r="Q440" i="7"/>
  <c r="P440" i="7"/>
  <c r="P439" i="7"/>
  <c r="Q439" i="7" s="1"/>
  <c r="Q438" i="7"/>
  <c r="P438" i="7"/>
  <c r="P437" i="7"/>
  <c r="Q437" i="7" s="1"/>
  <c r="Q436" i="7"/>
  <c r="P436" i="7"/>
  <c r="P435" i="7"/>
  <c r="Q435" i="7" s="1"/>
  <c r="Q434" i="7"/>
  <c r="P434" i="7"/>
  <c r="P433" i="7"/>
  <c r="Q433" i="7" s="1"/>
  <c r="Q432" i="7"/>
  <c r="P432" i="7"/>
  <c r="P431" i="7"/>
  <c r="Q431" i="7" s="1"/>
  <c r="Q430" i="7"/>
  <c r="P430" i="7"/>
  <c r="P429" i="7"/>
  <c r="Q429" i="7" s="1"/>
  <c r="Q428" i="7"/>
  <c r="P428" i="7"/>
  <c r="P427" i="7"/>
  <c r="Q427" i="7" s="1"/>
  <c r="Q426" i="7"/>
  <c r="P426" i="7"/>
  <c r="P425" i="7"/>
  <c r="Q425" i="7" s="1"/>
  <c r="Q424" i="7"/>
  <c r="P424" i="7"/>
  <c r="P423" i="7"/>
  <c r="Q423" i="7" s="1"/>
  <c r="Q422" i="7"/>
  <c r="P422" i="7"/>
  <c r="P421" i="7"/>
  <c r="Q421" i="7" s="1"/>
  <c r="Q420" i="7"/>
  <c r="P420" i="7"/>
  <c r="P419" i="7"/>
  <c r="Q419" i="7" s="1"/>
  <c r="Q418" i="7"/>
  <c r="P418" i="7"/>
  <c r="P417" i="7"/>
  <c r="Q417" i="7" s="1"/>
  <c r="Q416" i="7"/>
  <c r="P416" i="7"/>
  <c r="P415" i="7"/>
  <c r="Q415" i="7" s="1"/>
  <c r="Q414" i="7"/>
  <c r="P414" i="7"/>
  <c r="P413" i="7"/>
  <c r="Q413" i="7" s="1"/>
  <c r="Q412" i="7"/>
  <c r="P412" i="7"/>
  <c r="P411" i="7"/>
  <c r="Q411" i="7" s="1"/>
  <c r="Q410" i="7"/>
  <c r="P410" i="7"/>
  <c r="P409" i="7"/>
  <c r="Q409" i="7" s="1"/>
  <c r="Q408" i="7"/>
  <c r="P408" i="7"/>
  <c r="P407" i="7"/>
  <c r="Q407" i="7" s="1"/>
  <c r="Q406" i="7"/>
  <c r="P406" i="7"/>
  <c r="P405" i="7"/>
  <c r="Q405" i="7" s="1"/>
  <c r="Q404" i="7"/>
  <c r="P404" i="7"/>
  <c r="P403" i="7"/>
  <c r="Q403" i="7" s="1"/>
  <c r="Q402" i="7"/>
  <c r="P402" i="7"/>
  <c r="P401" i="7"/>
  <c r="Q401" i="7" s="1"/>
  <c r="Q400" i="7"/>
  <c r="P400" i="7"/>
  <c r="P399" i="7"/>
  <c r="Q399" i="7" s="1"/>
  <c r="Q398" i="7"/>
  <c r="P398" i="7"/>
  <c r="P397" i="7"/>
  <c r="Q397" i="7" s="1"/>
  <c r="Q396" i="7"/>
  <c r="P396" i="7"/>
  <c r="P395" i="7"/>
  <c r="Q395" i="7" s="1"/>
  <c r="Q394" i="7"/>
  <c r="P394" i="7"/>
  <c r="P393" i="7"/>
  <c r="Q393" i="7" s="1"/>
  <c r="Q392" i="7"/>
  <c r="P392" i="7"/>
  <c r="P391" i="7"/>
  <c r="Q391" i="7" s="1"/>
  <c r="Q390" i="7"/>
  <c r="P390" i="7"/>
  <c r="P389" i="7"/>
  <c r="Q389" i="7" s="1"/>
  <c r="Q388" i="7"/>
  <c r="P388" i="7"/>
  <c r="P387" i="7"/>
  <c r="Q387" i="7" s="1"/>
  <c r="Q386" i="7"/>
  <c r="P386" i="7"/>
  <c r="P385" i="7"/>
  <c r="Q385" i="7" s="1"/>
  <c r="Q384" i="7"/>
  <c r="P384" i="7"/>
  <c r="P383" i="7"/>
  <c r="Q383" i="7" s="1"/>
  <c r="Q382" i="7"/>
  <c r="P382" i="7"/>
  <c r="P381" i="7"/>
  <c r="Q381" i="7" s="1"/>
  <c r="Q380" i="7"/>
  <c r="P380" i="7"/>
  <c r="P379" i="7"/>
  <c r="Q379" i="7" s="1"/>
  <c r="Q378" i="7"/>
  <c r="P378" i="7"/>
  <c r="P377" i="7"/>
  <c r="Q377" i="7" s="1"/>
  <c r="Q376" i="7"/>
  <c r="P376" i="7"/>
  <c r="P375" i="7"/>
  <c r="Q375" i="7" s="1"/>
  <c r="Q374" i="7"/>
  <c r="P374" i="7"/>
  <c r="P373" i="7"/>
  <c r="Q373" i="7" s="1"/>
  <c r="Q372" i="7"/>
  <c r="P372" i="7"/>
  <c r="P371" i="7"/>
  <c r="Q371" i="7" s="1"/>
  <c r="Q370" i="7"/>
  <c r="P370" i="7"/>
  <c r="P369" i="7"/>
  <c r="Q369" i="7" s="1"/>
  <c r="Q368" i="7"/>
  <c r="P368" i="7"/>
  <c r="P367" i="7"/>
  <c r="Q367" i="7" s="1"/>
  <c r="Q366" i="7"/>
  <c r="P366" i="7"/>
  <c r="P365" i="7"/>
  <c r="Q365" i="7" s="1"/>
  <c r="Q364" i="7"/>
  <c r="P364" i="7"/>
  <c r="P363" i="7"/>
  <c r="Q363" i="7" s="1"/>
  <c r="Q362" i="7"/>
  <c r="P362" i="7"/>
  <c r="P361" i="7"/>
  <c r="Q361" i="7" s="1"/>
  <c r="Q360" i="7"/>
  <c r="P360" i="7"/>
  <c r="P359" i="7"/>
  <c r="Q359" i="7" s="1"/>
  <c r="Q358" i="7"/>
  <c r="P358" i="7"/>
  <c r="N457" i="7"/>
  <c r="O457" i="7" s="1"/>
  <c r="O456" i="7"/>
  <c r="N456" i="7"/>
  <c r="N455" i="7"/>
  <c r="O455" i="7" s="1"/>
  <c r="O454" i="7"/>
  <c r="N454" i="7"/>
  <c r="N453" i="7"/>
  <c r="O453" i="7" s="1"/>
  <c r="O452" i="7"/>
  <c r="N452" i="7"/>
  <c r="N451" i="7"/>
  <c r="O451" i="7" s="1"/>
  <c r="O450" i="7"/>
  <c r="N450" i="7"/>
  <c r="N449" i="7"/>
  <c r="O449" i="7" s="1"/>
  <c r="O448" i="7"/>
  <c r="N448" i="7"/>
  <c r="N447" i="7"/>
  <c r="O447" i="7" s="1"/>
  <c r="O446" i="7"/>
  <c r="N446" i="7"/>
  <c r="N445" i="7"/>
  <c r="O445" i="7" s="1"/>
  <c r="O444" i="7"/>
  <c r="N444" i="7"/>
  <c r="N443" i="7"/>
  <c r="O443" i="7" s="1"/>
  <c r="O442" i="7"/>
  <c r="N442" i="7"/>
  <c r="N441" i="7"/>
  <c r="O441" i="7" s="1"/>
  <c r="O440" i="7"/>
  <c r="N440" i="7"/>
  <c r="N439" i="7"/>
  <c r="O439" i="7" s="1"/>
  <c r="O438" i="7"/>
  <c r="N438" i="7"/>
  <c r="N437" i="7"/>
  <c r="O437" i="7" s="1"/>
  <c r="O436" i="7"/>
  <c r="N436" i="7"/>
  <c r="N435" i="7"/>
  <c r="O435" i="7" s="1"/>
  <c r="O434" i="7"/>
  <c r="N434" i="7"/>
  <c r="N433" i="7"/>
  <c r="O433" i="7" s="1"/>
  <c r="O432" i="7"/>
  <c r="N432" i="7"/>
  <c r="N431" i="7"/>
  <c r="O431" i="7" s="1"/>
  <c r="O430" i="7"/>
  <c r="N430" i="7"/>
  <c r="N429" i="7"/>
  <c r="O429" i="7" s="1"/>
  <c r="O428" i="7"/>
  <c r="N428" i="7"/>
  <c r="N427" i="7"/>
  <c r="O427" i="7" s="1"/>
  <c r="O426" i="7"/>
  <c r="N426" i="7"/>
  <c r="N425" i="7"/>
  <c r="O425" i="7" s="1"/>
  <c r="O424" i="7"/>
  <c r="N424" i="7"/>
  <c r="N423" i="7"/>
  <c r="O423" i="7" s="1"/>
  <c r="O422" i="7"/>
  <c r="N422" i="7"/>
  <c r="N421" i="7"/>
  <c r="O421" i="7" s="1"/>
  <c r="O420" i="7"/>
  <c r="N420" i="7"/>
  <c r="N419" i="7"/>
  <c r="O419" i="7" s="1"/>
  <c r="O418" i="7"/>
  <c r="N418" i="7"/>
  <c r="N417" i="7"/>
  <c r="O417" i="7" s="1"/>
  <c r="O416" i="7"/>
  <c r="N416" i="7"/>
  <c r="N415" i="7"/>
  <c r="O415" i="7" s="1"/>
  <c r="O414" i="7"/>
  <c r="N414" i="7"/>
  <c r="N413" i="7"/>
  <c r="O413" i="7" s="1"/>
  <c r="O412" i="7"/>
  <c r="N412" i="7"/>
  <c r="N411" i="7"/>
  <c r="O411" i="7" s="1"/>
  <c r="O410" i="7"/>
  <c r="N410" i="7"/>
  <c r="N409" i="7"/>
  <c r="O409" i="7" s="1"/>
  <c r="O408" i="7"/>
  <c r="N408" i="7"/>
  <c r="N407" i="7"/>
  <c r="O407" i="7" s="1"/>
  <c r="O406" i="7"/>
  <c r="N406" i="7"/>
  <c r="N405" i="7"/>
  <c r="O405" i="7" s="1"/>
  <c r="O404" i="7"/>
  <c r="N404" i="7"/>
  <c r="N403" i="7"/>
  <c r="O403" i="7" s="1"/>
  <c r="O402" i="7"/>
  <c r="N402" i="7"/>
  <c r="N401" i="7"/>
  <c r="O401" i="7" s="1"/>
  <c r="O400" i="7"/>
  <c r="N400" i="7"/>
  <c r="N399" i="7"/>
  <c r="O399" i="7" s="1"/>
  <c r="O398" i="7"/>
  <c r="N398" i="7"/>
  <c r="N397" i="7"/>
  <c r="O397" i="7" s="1"/>
  <c r="O396" i="7"/>
  <c r="N396" i="7"/>
  <c r="N395" i="7"/>
  <c r="O395" i="7" s="1"/>
  <c r="O394" i="7"/>
  <c r="N394" i="7"/>
  <c r="N393" i="7"/>
  <c r="O393" i="7" s="1"/>
  <c r="O392" i="7"/>
  <c r="N392" i="7"/>
  <c r="N391" i="7"/>
  <c r="O391" i="7" s="1"/>
  <c r="O390" i="7"/>
  <c r="N390" i="7"/>
  <c r="N389" i="7"/>
  <c r="O389" i="7" s="1"/>
  <c r="O388" i="7"/>
  <c r="N388" i="7"/>
  <c r="N387" i="7"/>
  <c r="O387" i="7" s="1"/>
  <c r="O386" i="7"/>
  <c r="N386" i="7"/>
  <c r="N385" i="7"/>
  <c r="O385" i="7" s="1"/>
  <c r="O384" i="7"/>
  <c r="N384" i="7"/>
  <c r="N383" i="7"/>
  <c r="O383" i="7" s="1"/>
  <c r="O382" i="7"/>
  <c r="N382" i="7"/>
  <c r="N381" i="7"/>
  <c r="O381" i="7" s="1"/>
  <c r="O380" i="7"/>
  <c r="N380" i="7"/>
  <c r="N379" i="7"/>
  <c r="O379" i="7" s="1"/>
  <c r="O378" i="7"/>
  <c r="N378" i="7"/>
  <c r="N377" i="7"/>
  <c r="O377" i="7" s="1"/>
  <c r="O376" i="7"/>
  <c r="N376" i="7"/>
  <c r="N375" i="7"/>
  <c r="O375" i="7" s="1"/>
  <c r="O374" i="7"/>
  <c r="N374" i="7"/>
  <c r="N373" i="7"/>
  <c r="O373" i="7" s="1"/>
  <c r="O372" i="7"/>
  <c r="N372" i="7"/>
  <c r="N371" i="7"/>
  <c r="O371" i="7" s="1"/>
  <c r="O370" i="7"/>
  <c r="N370" i="7"/>
  <c r="N369" i="7"/>
  <c r="O369" i="7" s="1"/>
  <c r="O368" i="7"/>
  <c r="N368" i="7"/>
  <c r="N367" i="7"/>
  <c r="O367" i="7" s="1"/>
  <c r="O366" i="7"/>
  <c r="N366" i="7"/>
  <c r="N365" i="7"/>
  <c r="O365" i="7" s="1"/>
  <c r="O364" i="7"/>
  <c r="N364" i="7"/>
  <c r="N363" i="7"/>
  <c r="O363" i="7" s="1"/>
  <c r="O362" i="7"/>
  <c r="N362" i="7"/>
  <c r="N361" i="7"/>
  <c r="O361" i="7" s="1"/>
  <c r="O360" i="7"/>
  <c r="N360" i="7"/>
  <c r="N359" i="7"/>
  <c r="O359" i="7" s="1"/>
  <c r="O358" i="7"/>
  <c r="N358" i="7"/>
  <c r="M457" i="7"/>
  <c r="L457" i="7"/>
  <c r="L456" i="7"/>
  <c r="M456" i="7" s="1"/>
  <c r="M455" i="7"/>
  <c r="L455" i="7"/>
  <c r="L454" i="7"/>
  <c r="M454" i="7" s="1"/>
  <c r="M453" i="7"/>
  <c r="L453" i="7"/>
  <c r="L452" i="7"/>
  <c r="M452" i="7" s="1"/>
  <c r="M451" i="7"/>
  <c r="L451" i="7"/>
  <c r="L450" i="7"/>
  <c r="M450" i="7" s="1"/>
  <c r="M449" i="7"/>
  <c r="L449" i="7"/>
  <c r="L448" i="7"/>
  <c r="M448" i="7" s="1"/>
  <c r="M447" i="7"/>
  <c r="L447" i="7"/>
  <c r="L446" i="7"/>
  <c r="M446" i="7" s="1"/>
  <c r="M445" i="7"/>
  <c r="L445" i="7"/>
  <c r="L444" i="7"/>
  <c r="M444" i="7" s="1"/>
  <c r="M443" i="7"/>
  <c r="L443" i="7"/>
  <c r="L442" i="7"/>
  <c r="M442" i="7" s="1"/>
  <c r="M441" i="7"/>
  <c r="L441" i="7"/>
  <c r="L440" i="7"/>
  <c r="M440" i="7" s="1"/>
  <c r="M439" i="7"/>
  <c r="L439" i="7"/>
  <c r="L438" i="7"/>
  <c r="M438" i="7" s="1"/>
  <c r="M437" i="7"/>
  <c r="L437" i="7"/>
  <c r="L436" i="7"/>
  <c r="M436" i="7" s="1"/>
  <c r="M435" i="7"/>
  <c r="L435" i="7"/>
  <c r="L434" i="7"/>
  <c r="M434" i="7" s="1"/>
  <c r="M433" i="7"/>
  <c r="L433" i="7"/>
  <c r="L432" i="7"/>
  <c r="M432" i="7" s="1"/>
  <c r="M431" i="7"/>
  <c r="L431" i="7"/>
  <c r="L430" i="7"/>
  <c r="M430" i="7" s="1"/>
  <c r="M429" i="7"/>
  <c r="L429" i="7"/>
  <c r="L428" i="7"/>
  <c r="M428" i="7" s="1"/>
  <c r="M427" i="7"/>
  <c r="L427" i="7"/>
  <c r="L426" i="7"/>
  <c r="M426" i="7" s="1"/>
  <c r="M425" i="7"/>
  <c r="L425" i="7"/>
  <c r="L424" i="7"/>
  <c r="M424" i="7" s="1"/>
  <c r="M423" i="7"/>
  <c r="L423" i="7"/>
  <c r="L422" i="7"/>
  <c r="M422" i="7" s="1"/>
  <c r="M421" i="7"/>
  <c r="L421" i="7"/>
  <c r="L420" i="7"/>
  <c r="M420" i="7" s="1"/>
  <c r="M419" i="7"/>
  <c r="L419" i="7"/>
  <c r="L418" i="7"/>
  <c r="M418" i="7" s="1"/>
  <c r="M417" i="7"/>
  <c r="L417" i="7"/>
  <c r="L416" i="7"/>
  <c r="M416" i="7" s="1"/>
  <c r="M415" i="7"/>
  <c r="L415" i="7"/>
  <c r="L414" i="7"/>
  <c r="M414" i="7" s="1"/>
  <c r="M413" i="7"/>
  <c r="L413" i="7"/>
  <c r="L412" i="7"/>
  <c r="M412" i="7" s="1"/>
  <c r="M411" i="7"/>
  <c r="L411" i="7"/>
  <c r="L410" i="7"/>
  <c r="M410" i="7" s="1"/>
  <c r="M409" i="7"/>
  <c r="L409" i="7"/>
  <c r="L408" i="7"/>
  <c r="M408" i="7" s="1"/>
  <c r="M407" i="7"/>
  <c r="L407" i="7"/>
  <c r="L406" i="7"/>
  <c r="M406" i="7" s="1"/>
  <c r="M405" i="7"/>
  <c r="L405" i="7"/>
  <c r="L404" i="7"/>
  <c r="M404" i="7" s="1"/>
  <c r="M403" i="7"/>
  <c r="L403" i="7"/>
  <c r="L402" i="7"/>
  <c r="M402" i="7" s="1"/>
  <c r="M401" i="7"/>
  <c r="L401" i="7"/>
  <c r="L400" i="7"/>
  <c r="M400" i="7" s="1"/>
  <c r="M399" i="7"/>
  <c r="L399" i="7"/>
  <c r="L398" i="7"/>
  <c r="M398" i="7" s="1"/>
  <c r="M397" i="7"/>
  <c r="L397" i="7"/>
  <c r="L396" i="7"/>
  <c r="M396" i="7" s="1"/>
  <c r="M395" i="7"/>
  <c r="L395" i="7"/>
  <c r="L394" i="7"/>
  <c r="M394" i="7" s="1"/>
  <c r="M393" i="7"/>
  <c r="L393" i="7"/>
  <c r="L392" i="7"/>
  <c r="M392" i="7" s="1"/>
  <c r="M391" i="7"/>
  <c r="L391" i="7"/>
  <c r="L390" i="7"/>
  <c r="M390" i="7" s="1"/>
  <c r="M389" i="7"/>
  <c r="L389" i="7"/>
  <c r="L388" i="7"/>
  <c r="M388" i="7" s="1"/>
  <c r="M387" i="7"/>
  <c r="L387" i="7"/>
  <c r="L386" i="7"/>
  <c r="M386" i="7" s="1"/>
  <c r="M385" i="7"/>
  <c r="L385" i="7"/>
  <c r="L384" i="7"/>
  <c r="M384" i="7" s="1"/>
  <c r="M383" i="7"/>
  <c r="L383" i="7"/>
  <c r="L382" i="7"/>
  <c r="M382" i="7" s="1"/>
  <c r="M381" i="7"/>
  <c r="L381" i="7"/>
  <c r="L380" i="7"/>
  <c r="M380" i="7" s="1"/>
  <c r="M379" i="7"/>
  <c r="L379" i="7"/>
  <c r="L378" i="7"/>
  <c r="M378" i="7" s="1"/>
  <c r="M377" i="7"/>
  <c r="L377" i="7"/>
  <c r="L376" i="7"/>
  <c r="M376" i="7" s="1"/>
  <c r="M375" i="7"/>
  <c r="L375" i="7"/>
  <c r="L374" i="7"/>
  <c r="M374" i="7" s="1"/>
  <c r="M373" i="7"/>
  <c r="L373" i="7"/>
  <c r="L372" i="7"/>
  <c r="M372" i="7" s="1"/>
  <c r="M371" i="7"/>
  <c r="L371" i="7"/>
  <c r="L370" i="7"/>
  <c r="M370" i="7" s="1"/>
  <c r="M369" i="7"/>
  <c r="L369" i="7"/>
  <c r="L368" i="7"/>
  <c r="M368" i="7" s="1"/>
  <c r="M367" i="7"/>
  <c r="L367" i="7"/>
  <c r="L366" i="7"/>
  <c r="M366" i="7" s="1"/>
  <c r="M365" i="7"/>
  <c r="L365" i="7"/>
  <c r="L364" i="7"/>
  <c r="M364" i="7" s="1"/>
  <c r="M363" i="7"/>
  <c r="L363" i="7"/>
  <c r="L362" i="7"/>
  <c r="M362" i="7" s="1"/>
  <c r="M361" i="7"/>
  <c r="L361" i="7"/>
  <c r="L360" i="7"/>
  <c r="M360" i="7" s="1"/>
  <c r="M359" i="7"/>
  <c r="L359" i="7"/>
  <c r="L358" i="7"/>
  <c r="M358" i="7" s="1"/>
  <c r="J359" i="7"/>
  <c r="K359" i="7" s="1"/>
  <c r="J360" i="7"/>
  <c r="K360" i="7" s="1"/>
  <c r="J361" i="7"/>
  <c r="K361" i="7" s="1"/>
  <c r="J362" i="7"/>
  <c r="K362" i="7" s="1"/>
  <c r="J363" i="7"/>
  <c r="K363" i="7" s="1"/>
  <c r="J364" i="7"/>
  <c r="K364" i="7" s="1"/>
  <c r="J365" i="7"/>
  <c r="K365" i="7" s="1"/>
  <c r="J366" i="7"/>
  <c r="K366" i="7" s="1"/>
  <c r="J367" i="7"/>
  <c r="K367" i="7" s="1"/>
  <c r="J368" i="7"/>
  <c r="K368" i="7" s="1"/>
  <c r="J369" i="7"/>
  <c r="K369" i="7" s="1"/>
  <c r="J370" i="7"/>
  <c r="K370" i="7" s="1"/>
  <c r="J371" i="7"/>
  <c r="K371" i="7" s="1"/>
  <c r="J372" i="7"/>
  <c r="K372" i="7" s="1"/>
  <c r="J373" i="7"/>
  <c r="K373" i="7" s="1"/>
  <c r="J374" i="7"/>
  <c r="K374" i="7" s="1"/>
  <c r="J375" i="7"/>
  <c r="K375" i="7" s="1"/>
  <c r="J376" i="7"/>
  <c r="K376" i="7" s="1"/>
  <c r="J377" i="7"/>
  <c r="K377" i="7" s="1"/>
  <c r="J378" i="7"/>
  <c r="K378" i="7" s="1"/>
  <c r="J379" i="7"/>
  <c r="K379" i="7" s="1"/>
  <c r="J380" i="7"/>
  <c r="K380" i="7" s="1"/>
  <c r="J381" i="7"/>
  <c r="K381" i="7" s="1"/>
  <c r="J382" i="7"/>
  <c r="K382" i="7" s="1"/>
  <c r="J383" i="7"/>
  <c r="K383" i="7" s="1"/>
  <c r="J384" i="7"/>
  <c r="K384" i="7" s="1"/>
  <c r="J385" i="7"/>
  <c r="K385" i="7" s="1"/>
  <c r="J386" i="7"/>
  <c r="K386" i="7" s="1"/>
  <c r="J387" i="7"/>
  <c r="K387" i="7" s="1"/>
  <c r="J388" i="7"/>
  <c r="K388" i="7" s="1"/>
  <c r="J389" i="7"/>
  <c r="K389" i="7" s="1"/>
  <c r="J390" i="7"/>
  <c r="K390" i="7" s="1"/>
  <c r="J391" i="7"/>
  <c r="K391" i="7" s="1"/>
  <c r="J392" i="7"/>
  <c r="K392" i="7" s="1"/>
  <c r="J393" i="7"/>
  <c r="K393" i="7" s="1"/>
  <c r="J394" i="7"/>
  <c r="K394" i="7" s="1"/>
  <c r="J395" i="7"/>
  <c r="K395" i="7" s="1"/>
  <c r="J396" i="7"/>
  <c r="K396" i="7" s="1"/>
  <c r="J397" i="7"/>
  <c r="K397" i="7" s="1"/>
  <c r="J398" i="7"/>
  <c r="K398" i="7" s="1"/>
  <c r="J399" i="7"/>
  <c r="K399" i="7" s="1"/>
  <c r="J400" i="7"/>
  <c r="K400" i="7" s="1"/>
  <c r="J401" i="7"/>
  <c r="K401" i="7" s="1"/>
  <c r="J402" i="7"/>
  <c r="K402" i="7" s="1"/>
  <c r="J403" i="7"/>
  <c r="K403" i="7" s="1"/>
  <c r="J404" i="7"/>
  <c r="K404" i="7" s="1"/>
  <c r="J405" i="7"/>
  <c r="K405" i="7" s="1"/>
  <c r="J406" i="7"/>
  <c r="K406" i="7" s="1"/>
  <c r="J407" i="7"/>
  <c r="K407" i="7" s="1"/>
  <c r="J408" i="7"/>
  <c r="K408" i="7" s="1"/>
  <c r="J409" i="7"/>
  <c r="K409" i="7" s="1"/>
  <c r="J410" i="7"/>
  <c r="K410" i="7" s="1"/>
  <c r="J411" i="7"/>
  <c r="K411" i="7" s="1"/>
  <c r="J412" i="7"/>
  <c r="K412" i="7" s="1"/>
  <c r="J413" i="7"/>
  <c r="K413" i="7" s="1"/>
  <c r="J414" i="7"/>
  <c r="K414" i="7" s="1"/>
  <c r="J415" i="7"/>
  <c r="K415" i="7" s="1"/>
  <c r="J416" i="7"/>
  <c r="K416" i="7" s="1"/>
  <c r="J417" i="7"/>
  <c r="K417" i="7" s="1"/>
  <c r="J418" i="7"/>
  <c r="K418" i="7" s="1"/>
  <c r="J419" i="7"/>
  <c r="K419" i="7" s="1"/>
  <c r="J420" i="7"/>
  <c r="K420" i="7" s="1"/>
  <c r="J421" i="7"/>
  <c r="K421" i="7" s="1"/>
  <c r="J422" i="7"/>
  <c r="K422" i="7" s="1"/>
  <c r="J423" i="7"/>
  <c r="K423" i="7" s="1"/>
  <c r="J424" i="7"/>
  <c r="K424" i="7" s="1"/>
  <c r="J425" i="7"/>
  <c r="K425" i="7" s="1"/>
  <c r="J426" i="7"/>
  <c r="K426" i="7" s="1"/>
  <c r="J427" i="7"/>
  <c r="K427" i="7" s="1"/>
  <c r="J428" i="7"/>
  <c r="K428" i="7" s="1"/>
  <c r="J429" i="7"/>
  <c r="K429" i="7" s="1"/>
  <c r="J430" i="7"/>
  <c r="K430" i="7" s="1"/>
  <c r="J431" i="7"/>
  <c r="K431" i="7" s="1"/>
  <c r="J432" i="7"/>
  <c r="K432" i="7" s="1"/>
  <c r="J433" i="7"/>
  <c r="K433" i="7" s="1"/>
  <c r="J434" i="7"/>
  <c r="K434" i="7" s="1"/>
  <c r="J435" i="7"/>
  <c r="K435" i="7" s="1"/>
  <c r="J436" i="7"/>
  <c r="K436" i="7" s="1"/>
  <c r="J437" i="7"/>
  <c r="K437" i="7" s="1"/>
  <c r="J438" i="7"/>
  <c r="K438" i="7" s="1"/>
  <c r="J439" i="7"/>
  <c r="K439" i="7" s="1"/>
  <c r="J440" i="7"/>
  <c r="K440" i="7" s="1"/>
  <c r="J441" i="7"/>
  <c r="K441" i="7" s="1"/>
  <c r="J442" i="7"/>
  <c r="K442" i="7" s="1"/>
  <c r="J443" i="7"/>
  <c r="K443" i="7" s="1"/>
  <c r="J444" i="7"/>
  <c r="K444" i="7" s="1"/>
  <c r="J445" i="7"/>
  <c r="K445" i="7" s="1"/>
  <c r="J446" i="7"/>
  <c r="K446" i="7" s="1"/>
  <c r="J447" i="7"/>
  <c r="K447" i="7" s="1"/>
  <c r="J448" i="7"/>
  <c r="K448" i="7" s="1"/>
  <c r="J449" i="7"/>
  <c r="K449" i="7" s="1"/>
  <c r="J450" i="7"/>
  <c r="K450" i="7" s="1"/>
  <c r="J451" i="7"/>
  <c r="K451" i="7" s="1"/>
  <c r="J452" i="7"/>
  <c r="K452" i="7" s="1"/>
  <c r="J453" i="7"/>
  <c r="K453" i="7" s="1"/>
  <c r="J454" i="7"/>
  <c r="K454" i="7" s="1"/>
  <c r="J455" i="7"/>
  <c r="K455" i="7" s="1"/>
  <c r="J456" i="7"/>
  <c r="K456" i="7" s="1"/>
  <c r="J457" i="7"/>
  <c r="K457" i="7" s="1"/>
  <c r="K358" i="7"/>
  <c r="J358" i="7"/>
  <c r="AG356" i="7"/>
  <c r="AE356" i="7"/>
  <c r="AC356" i="7"/>
  <c r="AA356" i="7"/>
  <c r="Y356" i="7"/>
  <c r="W356" i="7"/>
  <c r="U356" i="7"/>
  <c r="S356" i="7"/>
  <c r="Q356" i="7"/>
  <c r="O356" i="7"/>
  <c r="M356" i="7"/>
  <c r="K356" i="7"/>
  <c r="AM250" i="7"/>
  <c r="AK253" i="7"/>
  <c r="AJ250" i="7"/>
  <c r="AJ254" i="7"/>
  <c r="AM254" i="7" s="1"/>
  <c r="AK254" i="7"/>
  <c r="AO254" i="7"/>
  <c r="AP254" i="7" s="1"/>
  <c r="AS253" i="7"/>
  <c r="AM253" i="7"/>
  <c r="AN253" i="7" s="1"/>
  <c r="AO253" i="7"/>
  <c r="AP253" i="7" s="1"/>
  <c r="AQ253" i="7"/>
  <c r="AR253" i="7" s="1"/>
  <c r="AJ253" i="7"/>
  <c r="AR252" i="7"/>
  <c r="AQ252" i="7"/>
  <c r="AP252" i="7"/>
  <c r="AO252" i="7"/>
  <c r="AM252" i="7"/>
  <c r="AN252" i="7"/>
  <c r="AG252" i="7"/>
  <c r="AJ249" i="7"/>
  <c r="AL252" i="7"/>
  <c r="AF252" i="7"/>
  <c r="AJ252" i="7"/>
  <c r="AF351" i="7"/>
  <c r="AG351" i="7" s="1"/>
  <c r="AG350" i="7"/>
  <c r="AF350" i="7"/>
  <c r="AF349" i="7"/>
  <c r="AG349" i="7" s="1"/>
  <c r="AG348" i="7"/>
  <c r="AF348" i="7"/>
  <c r="AF347" i="7"/>
  <c r="AG347" i="7" s="1"/>
  <c r="AG346" i="7"/>
  <c r="AF346" i="7"/>
  <c r="AF345" i="7"/>
  <c r="AG345" i="7" s="1"/>
  <c r="AG344" i="7"/>
  <c r="AF344" i="7"/>
  <c r="AF343" i="7"/>
  <c r="AG343" i="7" s="1"/>
  <c r="AG342" i="7"/>
  <c r="AF342" i="7"/>
  <c r="AF341" i="7"/>
  <c r="AG341" i="7" s="1"/>
  <c r="AG340" i="7"/>
  <c r="AF340" i="7"/>
  <c r="AF339" i="7"/>
  <c r="AG339" i="7" s="1"/>
  <c r="AG338" i="7"/>
  <c r="AF338" i="7"/>
  <c r="AF337" i="7"/>
  <c r="AG337" i="7" s="1"/>
  <c r="AG336" i="7"/>
  <c r="AF336" i="7"/>
  <c r="AF335" i="7"/>
  <c r="AG335" i="7" s="1"/>
  <c r="AG334" i="7"/>
  <c r="AF334" i="7"/>
  <c r="AF333" i="7"/>
  <c r="AG333" i="7" s="1"/>
  <c r="AG332" i="7"/>
  <c r="AF332" i="7"/>
  <c r="AF331" i="7"/>
  <c r="AG331" i="7" s="1"/>
  <c r="AG330" i="7"/>
  <c r="AF330" i="7"/>
  <c r="AF329" i="7"/>
  <c r="AG329" i="7" s="1"/>
  <c r="AG328" i="7"/>
  <c r="AF328" i="7"/>
  <c r="AF327" i="7"/>
  <c r="AG327" i="7" s="1"/>
  <c r="AG326" i="7"/>
  <c r="AF326" i="7"/>
  <c r="AF325" i="7"/>
  <c r="AG325" i="7" s="1"/>
  <c r="AG324" i="7"/>
  <c r="AF324" i="7"/>
  <c r="AF323" i="7"/>
  <c r="AG323" i="7" s="1"/>
  <c r="AG322" i="7"/>
  <c r="AF322" i="7"/>
  <c r="AF321" i="7"/>
  <c r="AG321" i="7" s="1"/>
  <c r="AG320" i="7"/>
  <c r="AF320" i="7"/>
  <c r="AF319" i="7"/>
  <c r="AG319" i="7" s="1"/>
  <c r="AG318" i="7"/>
  <c r="AF318" i="7"/>
  <c r="AF317" i="7"/>
  <c r="AG317" i="7" s="1"/>
  <c r="AG316" i="7"/>
  <c r="AF316" i="7"/>
  <c r="AF315" i="7"/>
  <c r="AG315" i="7" s="1"/>
  <c r="AG314" i="7"/>
  <c r="AF314" i="7"/>
  <c r="AF313" i="7"/>
  <c r="AG313" i="7" s="1"/>
  <c r="AG312" i="7"/>
  <c r="AF312" i="7"/>
  <c r="AF311" i="7"/>
  <c r="AG311" i="7" s="1"/>
  <c r="AG310" i="7"/>
  <c r="AF310" i="7"/>
  <c r="AF309" i="7"/>
  <c r="AG309" i="7" s="1"/>
  <c r="AG308" i="7"/>
  <c r="AF308" i="7"/>
  <c r="AF307" i="7"/>
  <c r="AG307" i="7" s="1"/>
  <c r="AG306" i="7"/>
  <c r="AF306" i="7"/>
  <c r="AF305" i="7"/>
  <c r="AG305" i="7" s="1"/>
  <c r="AG304" i="7"/>
  <c r="AF304" i="7"/>
  <c r="AF303" i="7"/>
  <c r="AG303" i="7" s="1"/>
  <c r="AG302" i="7"/>
  <c r="AF302" i="7"/>
  <c r="AF301" i="7"/>
  <c r="AG301" i="7" s="1"/>
  <c r="AG300" i="7"/>
  <c r="AF300" i="7"/>
  <c r="AF299" i="7"/>
  <c r="AG299" i="7" s="1"/>
  <c r="AG298" i="7"/>
  <c r="AF298" i="7"/>
  <c r="AF297" i="7"/>
  <c r="AG297" i="7" s="1"/>
  <c r="AG296" i="7"/>
  <c r="AF296" i="7"/>
  <c r="AF295" i="7"/>
  <c r="AG295" i="7" s="1"/>
  <c r="AG294" i="7"/>
  <c r="AF294" i="7"/>
  <c r="AF293" i="7"/>
  <c r="AG293" i="7" s="1"/>
  <c r="AG292" i="7"/>
  <c r="AF292" i="7"/>
  <c r="AF291" i="7"/>
  <c r="AG291" i="7" s="1"/>
  <c r="AG290" i="7"/>
  <c r="AF290" i="7"/>
  <c r="AF289" i="7"/>
  <c r="AG289" i="7" s="1"/>
  <c r="AG288" i="7"/>
  <c r="AF288" i="7"/>
  <c r="AF287" i="7"/>
  <c r="AG287" i="7" s="1"/>
  <c r="AG286" i="7"/>
  <c r="AF286" i="7"/>
  <c r="AF285" i="7"/>
  <c r="AG285" i="7" s="1"/>
  <c r="AG284" i="7"/>
  <c r="AF284" i="7"/>
  <c r="AF283" i="7"/>
  <c r="AG283" i="7" s="1"/>
  <c r="AG282" i="7"/>
  <c r="AF282" i="7"/>
  <c r="AF281" i="7"/>
  <c r="AG281" i="7" s="1"/>
  <c r="AG280" i="7"/>
  <c r="AF280" i="7"/>
  <c r="AF279" i="7"/>
  <c r="AG279" i="7" s="1"/>
  <c r="AG278" i="7"/>
  <c r="AF278" i="7"/>
  <c r="AF277" i="7"/>
  <c r="AG277" i="7" s="1"/>
  <c r="AG276" i="7"/>
  <c r="AF276" i="7"/>
  <c r="AF275" i="7"/>
  <c r="AG275" i="7" s="1"/>
  <c r="AG274" i="7"/>
  <c r="AF274" i="7"/>
  <c r="AF273" i="7"/>
  <c r="AG273" i="7" s="1"/>
  <c r="AG272" i="7"/>
  <c r="AF272" i="7"/>
  <c r="AF271" i="7"/>
  <c r="AG271" i="7" s="1"/>
  <c r="AG270" i="7"/>
  <c r="AF270" i="7"/>
  <c r="AF269" i="7"/>
  <c r="AG269" i="7" s="1"/>
  <c r="AG268" i="7"/>
  <c r="AF268" i="7"/>
  <c r="AF267" i="7"/>
  <c r="AG267" i="7" s="1"/>
  <c r="AG266" i="7"/>
  <c r="AF266" i="7"/>
  <c r="AF265" i="7"/>
  <c r="AG265" i="7" s="1"/>
  <c r="AG264" i="7"/>
  <c r="AF264" i="7"/>
  <c r="AF263" i="7"/>
  <c r="AG263" i="7" s="1"/>
  <c r="AG262" i="7"/>
  <c r="AF262" i="7"/>
  <c r="AF261" i="7"/>
  <c r="AG261" i="7" s="1"/>
  <c r="AG260" i="7"/>
  <c r="AF260" i="7"/>
  <c r="AF259" i="7"/>
  <c r="AG259" i="7" s="1"/>
  <c r="AG258" i="7"/>
  <c r="AF258" i="7"/>
  <c r="AF257" i="7"/>
  <c r="AG257" i="7" s="1"/>
  <c r="AG256" i="7"/>
  <c r="AF256" i="7"/>
  <c r="AF255" i="7"/>
  <c r="AG255" i="7" s="1"/>
  <c r="AG254" i="7"/>
  <c r="AF254" i="7"/>
  <c r="AF253" i="7"/>
  <c r="AG253" i="7" s="1"/>
  <c r="AD351" i="7"/>
  <c r="AE351" i="7" s="1"/>
  <c r="AE350" i="7"/>
  <c r="AD350" i="7"/>
  <c r="AD349" i="7"/>
  <c r="AE349" i="7" s="1"/>
  <c r="AE348" i="7"/>
  <c r="AD348" i="7"/>
  <c r="AD347" i="7"/>
  <c r="AE347" i="7" s="1"/>
  <c r="AE346" i="7"/>
  <c r="AD346" i="7"/>
  <c r="AD345" i="7"/>
  <c r="AE345" i="7" s="1"/>
  <c r="AE344" i="7"/>
  <c r="AD344" i="7"/>
  <c r="AD343" i="7"/>
  <c r="AE343" i="7" s="1"/>
  <c r="AE342" i="7"/>
  <c r="AD342" i="7"/>
  <c r="AD341" i="7"/>
  <c r="AE341" i="7" s="1"/>
  <c r="AE340" i="7"/>
  <c r="AD340" i="7"/>
  <c r="AD339" i="7"/>
  <c r="AE339" i="7" s="1"/>
  <c r="AE338" i="7"/>
  <c r="AD338" i="7"/>
  <c r="AD337" i="7"/>
  <c r="AE337" i="7" s="1"/>
  <c r="AE336" i="7"/>
  <c r="AD336" i="7"/>
  <c r="AD335" i="7"/>
  <c r="AE335" i="7" s="1"/>
  <c r="AE334" i="7"/>
  <c r="AD334" i="7"/>
  <c r="AD333" i="7"/>
  <c r="AE333" i="7" s="1"/>
  <c r="AE332" i="7"/>
  <c r="AD332" i="7"/>
  <c r="AD331" i="7"/>
  <c r="AE331" i="7" s="1"/>
  <c r="AE330" i="7"/>
  <c r="AD330" i="7"/>
  <c r="AD329" i="7"/>
  <c r="AE329" i="7" s="1"/>
  <c r="AE328" i="7"/>
  <c r="AD328" i="7"/>
  <c r="AD327" i="7"/>
  <c r="AE327" i="7" s="1"/>
  <c r="AE326" i="7"/>
  <c r="AD326" i="7"/>
  <c r="AD325" i="7"/>
  <c r="AE325" i="7" s="1"/>
  <c r="AE324" i="7"/>
  <c r="AD324" i="7"/>
  <c r="AD323" i="7"/>
  <c r="AE323" i="7" s="1"/>
  <c r="AE322" i="7"/>
  <c r="AD322" i="7"/>
  <c r="AD321" i="7"/>
  <c r="AE321" i="7" s="1"/>
  <c r="AE320" i="7"/>
  <c r="AD320" i="7"/>
  <c r="AD319" i="7"/>
  <c r="AE319" i="7" s="1"/>
  <c r="AE318" i="7"/>
  <c r="AD318" i="7"/>
  <c r="AD317" i="7"/>
  <c r="AE317" i="7" s="1"/>
  <c r="AE316" i="7"/>
  <c r="AD316" i="7"/>
  <c r="AD315" i="7"/>
  <c r="AE315" i="7" s="1"/>
  <c r="AE314" i="7"/>
  <c r="AD314" i="7"/>
  <c r="AD313" i="7"/>
  <c r="AE313" i="7" s="1"/>
  <c r="AE312" i="7"/>
  <c r="AD312" i="7"/>
  <c r="AD311" i="7"/>
  <c r="AE311" i="7" s="1"/>
  <c r="AE310" i="7"/>
  <c r="AD310" i="7"/>
  <c r="AD309" i="7"/>
  <c r="AE309" i="7" s="1"/>
  <c r="AE308" i="7"/>
  <c r="AD308" i="7"/>
  <c r="AD307" i="7"/>
  <c r="AE307" i="7" s="1"/>
  <c r="AE306" i="7"/>
  <c r="AD306" i="7"/>
  <c r="AD305" i="7"/>
  <c r="AE305" i="7" s="1"/>
  <c r="AE304" i="7"/>
  <c r="AD304" i="7"/>
  <c r="AD303" i="7"/>
  <c r="AE303" i="7" s="1"/>
  <c r="AE302" i="7"/>
  <c r="AD302" i="7"/>
  <c r="AD301" i="7"/>
  <c r="AE301" i="7" s="1"/>
  <c r="AE300" i="7"/>
  <c r="AD300" i="7"/>
  <c r="AD299" i="7"/>
  <c r="AE299" i="7" s="1"/>
  <c r="AE298" i="7"/>
  <c r="AD298" i="7"/>
  <c r="AD297" i="7"/>
  <c r="AE297" i="7" s="1"/>
  <c r="AE296" i="7"/>
  <c r="AD296" i="7"/>
  <c r="AD295" i="7"/>
  <c r="AE295" i="7" s="1"/>
  <c r="AE294" i="7"/>
  <c r="AD294" i="7"/>
  <c r="AD293" i="7"/>
  <c r="AE293" i="7" s="1"/>
  <c r="AE292" i="7"/>
  <c r="AD292" i="7"/>
  <c r="AD291" i="7"/>
  <c r="AE291" i="7" s="1"/>
  <c r="AE290" i="7"/>
  <c r="AD290" i="7"/>
  <c r="AD289" i="7"/>
  <c r="AE289" i="7" s="1"/>
  <c r="AE288" i="7"/>
  <c r="AD288" i="7"/>
  <c r="AD287" i="7"/>
  <c r="AE287" i="7" s="1"/>
  <c r="AE286" i="7"/>
  <c r="AD286" i="7"/>
  <c r="AD285" i="7"/>
  <c r="AE285" i="7" s="1"/>
  <c r="AE284" i="7"/>
  <c r="AD284" i="7"/>
  <c r="AD283" i="7"/>
  <c r="AE283" i="7" s="1"/>
  <c r="AE282" i="7"/>
  <c r="AD282" i="7"/>
  <c r="AD281" i="7"/>
  <c r="AE281" i="7" s="1"/>
  <c r="AE280" i="7"/>
  <c r="AD280" i="7"/>
  <c r="AD279" i="7"/>
  <c r="AE279" i="7" s="1"/>
  <c r="AE278" i="7"/>
  <c r="AD278" i="7"/>
  <c r="AD277" i="7"/>
  <c r="AE277" i="7" s="1"/>
  <c r="AE276" i="7"/>
  <c r="AD276" i="7"/>
  <c r="AD275" i="7"/>
  <c r="AE275" i="7" s="1"/>
  <c r="AE274" i="7"/>
  <c r="AD274" i="7"/>
  <c r="AD273" i="7"/>
  <c r="AE273" i="7" s="1"/>
  <c r="AE272" i="7"/>
  <c r="AD272" i="7"/>
  <c r="AD271" i="7"/>
  <c r="AE271" i="7" s="1"/>
  <c r="AE270" i="7"/>
  <c r="AD270" i="7"/>
  <c r="AD269" i="7"/>
  <c r="AE269" i="7" s="1"/>
  <c r="AE268" i="7"/>
  <c r="AD268" i="7"/>
  <c r="AD267" i="7"/>
  <c r="AE267" i="7" s="1"/>
  <c r="AE266" i="7"/>
  <c r="AD266" i="7"/>
  <c r="AD265" i="7"/>
  <c r="AE265" i="7" s="1"/>
  <c r="AE264" i="7"/>
  <c r="AD264" i="7"/>
  <c r="AD263" i="7"/>
  <c r="AE263" i="7" s="1"/>
  <c r="AE262" i="7"/>
  <c r="AD262" i="7"/>
  <c r="AD261" i="7"/>
  <c r="AE261" i="7" s="1"/>
  <c r="AE260" i="7"/>
  <c r="AD260" i="7"/>
  <c r="AD259" i="7"/>
  <c r="AE259" i="7" s="1"/>
  <c r="AE258" i="7"/>
  <c r="AD258" i="7"/>
  <c r="AD257" i="7"/>
  <c r="AE257" i="7" s="1"/>
  <c r="AE256" i="7"/>
  <c r="AD256" i="7"/>
  <c r="AD255" i="7"/>
  <c r="AE255" i="7" s="1"/>
  <c r="AE254" i="7"/>
  <c r="AD254" i="7"/>
  <c r="AD253" i="7"/>
  <c r="AE253" i="7" s="1"/>
  <c r="AE252" i="7"/>
  <c r="AD252" i="7"/>
  <c r="AB351" i="7"/>
  <c r="AC351" i="7" s="1"/>
  <c r="AC350" i="7"/>
  <c r="AB350" i="7"/>
  <c r="AB349" i="7"/>
  <c r="AC349" i="7" s="1"/>
  <c r="AC348" i="7"/>
  <c r="AB348" i="7"/>
  <c r="AB347" i="7"/>
  <c r="AC347" i="7" s="1"/>
  <c r="AC346" i="7"/>
  <c r="AB346" i="7"/>
  <c r="AB345" i="7"/>
  <c r="AC345" i="7" s="1"/>
  <c r="AC344" i="7"/>
  <c r="AB344" i="7"/>
  <c r="AB343" i="7"/>
  <c r="AC343" i="7" s="1"/>
  <c r="AC342" i="7"/>
  <c r="AB342" i="7"/>
  <c r="AB341" i="7"/>
  <c r="AC341" i="7" s="1"/>
  <c r="AC340" i="7"/>
  <c r="AB340" i="7"/>
  <c r="AB339" i="7"/>
  <c r="AC339" i="7" s="1"/>
  <c r="AC338" i="7"/>
  <c r="AB338" i="7"/>
  <c r="AB337" i="7"/>
  <c r="AC337" i="7" s="1"/>
  <c r="AC336" i="7"/>
  <c r="AB336" i="7"/>
  <c r="AB335" i="7"/>
  <c r="AC335" i="7" s="1"/>
  <c r="AC334" i="7"/>
  <c r="AB334" i="7"/>
  <c r="AB333" i="7"/>
  <c r="AC333" i="7" s="1"/>
  <c r="AC332" i="7"/>
  <c r="AB332" i="7"/>
  <c r="AB331" i="7"/>
  <c r="AC331" i="7" s="1"/>
  <c r="AC330" i="7"/>
  <c r="AB330" i="7"/>
  <c r="AB329" i="7"/>
  <c r="AC329" i="7" s="1"/>
  <c r="AC328" i="7"/>
  <c r="AB328" i="7"/>
  <c r="AB327" i="7"/>
  <c r="AC327" i="7" s="1"/>
  <c r="AC326" i="7"/>
  <c r="AB326" i="7"/>
  <c r="AB325" i="7"/>
  <c r="AC325" i="7" s="1"/>
  <c r="AC324" i="7"/>
  <c r="AB324" i="7"/>
  <c r="AB323" i="7"/>
  <c r="AC323" i="7" s="1"/>
  <c r="AC322" i="7"/>
  <c r="AB322" i="7"/>
  <c r="AB321" i="7"/>
  <c r="AC321" i="7" s="1"/>
  <c r="AC320" i="7"/>
  <c r="AB320" i="7"/>
  <c r="AB319" i="7"/>
  <c r="AC319" i="7" s="1"/>
  <c r="AC318" i="7"/>
  <c r="AB318" i="7"/>
  <c r="AB317" i="7"/>
  <c r="AC317" i="7" s="1"/>
  <c r="AC316" i="7"/>
  <c r="AB316" i="7"/>
  <c r="AB315" i="7"/>
  <c r="AC315" i="7" s="1"/>
  <c r="AC314" i="7"/>
  <c r="AB314" i="7"/>
  <c r="AB313" i="7"/>
  <c r="AC313" i="7" s="1"/>
  <c r="AC312" i="7"/>
  <c r="AB312" i="7"/>
  <c r="AB311" i="7"/>
  <c r="AC311" i="7" s="1"/>
  <c r="AC310" i="7"/>
  <c r="AB310" i="7"/>
  <c r="AB309" i="7"/>
  <c r="AC309" i="7" s="1"/>
  <c r="AC308" i="7"/>
  <c r="AB308" i="7"/>
  <c r="AB307" i="7"/>
  <c r="AC307" i="7" s="1"/>
  <c r="AC306" i="7"/>
  <c r="AB306" i="7"/>
  <c r="AB305" i="7"/>
  <c r="AC305" i="7" s="1"/>
  <c r="AC304" i="7"/>
  <c r="AB304" i="7"/>
  <c r="AB303" i="7"/>
  <c r="AC303" i="7" s="1"/>
  <c r="AC302" i="7"/>
  <c r="AB302" i="7"/>
  <c r="AB301" i="7"/>
  <c r="AC301" i="7" s="1"/>
  <c r="AC300" i="7"/>
  <c r="AB300" i="7"/>
  <c r="AB299" i="7"/>
  <c r="AC299" i="7" s="1"/>
  <c r="AC298" i="7"/>
  <c r="AB298" i="7"/>
  <c r="AB297" i="7"/>
  <c r="AC297" i="7" s="1"/>
  <c r="AC296" i="7"/>
  <c r="AB296" i="7"/>
  <c r="AB295" i="7"/>
  <c r="AC295" i="7" s="1"/>
  <c r="AC294" i="7"/>
  <c r="AB294" i="7"/>
  <c r="AB293" i="7"/>
  <c r="AC293" i="7" s="1"/>
  <c r="AC292" i="7"/>
  <c r="AB292" i="7"/>
  <c r="AB291" i="7"/>
  <c r="AC291" i="7" s="1"/>
  <c r="AC290" i="7"/>
  <c r="AB290" i="7"/>
  <c r="AB289" i="7"/>
  <c r="AC289" i="7" s="1"/>
  <c r="AC288" i="7"/>
  <c r="AB288" i="7"/>
  <c r="AB287" i="7"/>
  <c r="AC287" i="7" s="1"/>
  <c r="AC286" i="7"/>
  <c r="AB286" i="7"/>
  <c r="AB285" i="7"/>
  <c r="AC285" i="7" s="1"/>
  <c r="AC284" i="7"/>
  <c r="AB284" i="7"/>
  <c r="AB283" i="7"/>
  <c r="AC283" i="7" s="1"/>
  <c r="AC282" i="7"/>
  <c r="AB282" i="7"/>
  <c r="AB281" i="7"/>
  <c r="AC281" i="7" s="1"/>
  <c r="AC280" i="7"/>
  <c r="AB280" i="7"/>
  <c r="AB279" i="7"/>
  <c r="AC279" i="7" s="1"/>
  <c r="AC278" i="7"/>
  <c r="AB278" i="7"/>
  <c r="AB277" i="7"/>
  <c r="AC277" i="7" s="1"/>
  <c r="AC276" i="7"/>
  <c r="AB276" i="7"/>
  <c r="AB275" i="7"/>
  <c r="AC275" i="7" s="1"/>
  <c r="AC274" i="7"/>
  <c r="AB274" i="7"/>
  <c r="AB273" i="7"/>
  <c r="AC273" i="7" s="1"/>
  <c r="AC272" i="7"/>
  <c r="AB272" i="7"/>
  <c r="AB271" i="7"/>
  <c r="AC271" i="7" s="1"/>
  <c r="AC270" i="7"/>
  <c r="AB270" i="7"/>
  <c r="AB269" i="7"/>
  <c r="AC269" i="7" s="1"/>
  <c r="AC268" i="7"/>
  <c r="AB268" i="7"/>
  <c r="AB267" i="7"/>
  <c r="AC267" i="7" s="1"/>
  <c r="AC266" i="7"/>
  <c r="AB266" i="7"/>
  <c r="AB265" i="7"/>
  <c r="AC265" i="7" s="1"/>
  <c r="AC264" i="7"/>
  <c r="AB264" i="7"/>
  <c r="AB263" i="7"/>
  <c r="AC263" i="7" s="1"/>
  <c r="AC262" i="7"/>
  <c r="AB262" i="7"/>
  <c r="AB261" i="7"/>
  <c r="AC261" i="7" s="1"/>
  <c r="AC260" i="7"/>
  <c r="AB260" i="7"/>
  <c r="AB259" i="7"/>
  <c r="AC259" i="7" s="1"/>
  <c r="AC258" i="7"/>
  <c r="AB258" i="7"/>
  <c r="AB257" i="7"/>
  <c r="AC257" i="7" s="1"/>
  <c r="AC256" i="7"/>
  <c r="AB256" i="7"/>
  <c r="AB255" i="7"/>
  <c r="AC255" i="7" s="1"/>
  <c r="AC254" i="7"/>
  <c r="AB254" i="7"/>
  <c r="AB253" i="7"/>
  <c r="AC253" i="7" s="1"/>
  <c r="AC252" i="7"/>
  <c r="AB252" i="7"/>
  <c r="Z351" i="7"/>
  <c r="AA351" i="7" s="1"/>
  <c r="AA350" i="7"/>
  <c r="Z350" i="7"/>
  <c r="Z349" i="7"/>
  <c r="AA349" i="7" s="1"/>
  <c r="AA348" i="7"/>
  <c r="Z348" i="7"/>
  <c r="Z347" i="7"/>
  <c r="AA347" i="7" s="1"/>
  <c r="AA346" i="7"/>
  <c r="Z346" i="7"/>
  <c r="Z345" i="7"/>
  <c r="AA345" i="7" s="1"/>
  <c r="AA344" i="7"/>
  <c r="Z344" i="7"/>
  <c r="Z343" i="7"/>
  <c r="AA343" i="7" s="1"/>
  <c r="AA342" i="7"/>
  <c r="Z342" i="7"/>
  <c r="Z341" i="7"/>
  <c r="AA341" i="7" s="1"/>
  <c r="AA340" i="7"/>
  <c r="Z340" i="7"/>
  <c r="Z339" i="7"/>
  <c r="AA339" i="7" s="1"/>
  <c r="AA338" i="7"/>
  <c r="Z338" i="7"/>
  <c r="Z337" i="7"/>
  <c r="AA337" i="7" s="1"/>
  <c r="AA336" i="7"/>
  <c r="Z336" i="7"/>
  <c r="Z335" i="7"/>
  <c r="AA335" i="7" s="1"/>
  <c r="AA334" i="7"/>
  <c r="Z334" i="7"/>
  <c r="Z333" i="7"/>
  <c r="AA333" i="7" s="1"/>
  <c r="AA332" i="7"/>
  <c r="Z332" i="7"/>
  <c r="Z331" i="7"/>
  <c r="AA331" i="7" s="1"/>
  <c r="AA330" i="7"/>
  <c r="Z330" i="7"/>
  <c r="Z329" i="7"/>
  <c r="AA329" i="7" s="1"/>
  <c r="AA328" i="7"/>
  <c r="Z328" i="7"/>
  <c r="Z327" i="7"/>
  <c r="AA327" i="7" s="1"/>
  <c r="AA326" i="7"/>
  <c r="Z326" i="7"/>
  <c r="Z325" i="7"/>
  <c r="AA325" i="7" s="1"/>
  <c r="AA324" i="7"/>
  <c r="Z324" i="7"/>
  <c r="Z323" i="7"/>
  <c r="AA323" i="7" s="1"/>
  <c r="AA322" i="7"/>
  <c r="Z322" i="7"/>
  <c r="Z321" i="7"/>
  <c r="AA321" i="7" s="1"/>
  <c r="AA320" i="7"/>
  <c r="Z320" i="7"/>
  <c r="Z319" i="7"/>
  <c r="AA319" i="7" s="1"/>
  <c r="AA318" i="7"/>
  <c r="Z318" i="7"/>
  <c r="Z317" i="7"/>
  <c r="AA317" i="7" s="1"/>
  <c r="AA316" i="7"/>
  <c r="Z316" i="7"/>
  <c r="Z315" i="7"/>
  <c r="AA315" i="7" s="1"/>
  <c r="AA314" i="7"/>
  <c r="Z314" i="7"/>
  <c r="Z313" i="7"/>
  <c r="AA313" i="7" s="1"/>
  <c r="AA312" i="7"/>
  <c r="Z312" i="7"/>
  <c r="Z311" i="7"/>
  <c r="AA311" i="7" s="1"/>
  <c r="AA310" i="7"/>
  <c r="Z310" i="7"/>
  <c r="Z309" i="7"/>
  <c r="AA309" i="7" s="1"/>
  <c r="AA308" i="7"/>
  <c r="Z308" i="7"/>
  <c r="Z307" i="7"/>
  <c r="AA307" i="7" s="1"/>
  <c r="AA306" i="7"/>
  <c r="Z306" i="7"/>
  <c r="Z305" i="7"/>
  <c r="AA305" i="7" s="1"/>
  <c r="AA304" i="7"/>
  <c r="Z304" i="7"/>
  <c r="Z303" i="7"/>
  <c r="AA303" i="7" s="1"/>
  <c r="AA302" i="7"/>
  <c r="Z302" i="7"/>
  <c r="Z301" i="7"/>
  <c r="AA301" i="7" s="1"/>
  <c r="AA300" i="7"/>
  <c r="Z300" i="7"/>
  <c r="Z299" i="7"/>
  <c r="AA299" i="7" s="1"/>
  <c r="AA298" i="7"/>
  <c r="Z298" i="7"/>
  <c r="Z297" i="7"/>
  <c r="AA297" i="7" s="1"/>
  <c r="AA296" i="7"/>
  <c r="Z296" i="7"/>
  <c r="Z295" i="7"/>
  <c r="AA295" i="7" s="1"/>
  <c r="AA294" i="7"/>
  <c r="Z294" i="7"/>
  <c r="Z293" i="7"/>
  <c r="AA293" i="7" s="1"/>
  <c r="AA292" i="7"/>
  <c r="Z292" i="7"/>
  <c r="Z291" i="7"/>
  <c r="AA291" i="7" s="1"/>
  <c r="AA290" i="7"/>
  <c r="Z290" i="7"/>
  <c r="Z289" i="7"/>
  <c r="AA289" i="7" s="1"/>
  <c r="AA288" i="7"/>
  <c r="Z288" i="7"/>
  <c r="Z287" i="7"/>
  <c r="AA287" i="7" s="1"/>
  <c r="AA286" i="7"/>
  <c r="Z286" i="7"/>
  <c r="Z285" i="7"/>
  <c r="AA285" i="7" s="1"/>
  <c r="AA284" i="7"/>
  <c r="Z284" i="7"/>
  <c r="Z283" i="7"/>
  <c r="AA283" i="7" s="1"/>
  <c r="AA282" i="7"/>
  <c r="Z282" i="7"/>
  <c r="Z281" i="7"/>
  <c r="AA281" i="7" s="1"/>
  <c r="AA280" i="7"/>
  <c r="Z280" i="7"/>
  <c r="Z279" i="7"/>
  <c r="AA279" i="7" s="1"/>
  <c r="AA278" i="7"/>
  <c r="Z278" i="7"/>
  <c r="Z277" i="7"/>
  <c r="AA277" i="7" s="1"/>
  <c r="AA276" i="7"/>
  <c r="Z276" i="7"/>
  <c r="Z275" i="7"/>
  <c r="AA275" i="7" s="1"/>
  <c r="AA274" i="7"/>
  <c r="Z274" i="7"/>
  <c r="Z273" i="7"/>
  <c r="AA273" i="7" s="1"/>
  <c r="AA272" i="7"/>
  <c r="Z272" i="7"/>
  <c r="Z271" i="7"/>
  <c r="AA271" i="7" s="1"/>
  <c r="AA270" i="7"/>
  <c r="Z270" i="7"/>
  <c r="Z269" i="7"/>
  <c r="AA269" i="7" s="1"/>
  <c r="AA268" i="7"/>
  <c r="Z268" i="7"/>
  <c r="Z267" i="7"/>
  <c r="AA267" i="7" s="1"/>
  <c r="AA266" i="7"/>
  <c r="Z266" i="7"/>
  <c r="Z265" i="7"/>
  <c r="AA265" i="7" s="1"/>
  <c r="AA264" i="7"/>
  <c r="Z264" i="7"/>
  <c r="Z263" i="7"/>
  <c r="AA263" i="7" s="1"/>
  <c r="AA262" i="7"/>
  <c r="Z262" i="7"/>
  <c r="Z261" i="7"/>
  <c r="AA261" i="7" s="1"/>
  <c r="AA260" i="7"/>
  <c r="Z260" i="7"/>
  <c r="Z259" i="7"/>
  <c r="AA259" i="7" s="1"/>
  <c r="AA258" i="7"/>
  <c r="Z258" i="7"/>
  <c r="Z257" i="7"/>
  <c r="AA257" i="7" s="1"/>
  <c r="AA256" i="7"/>
  <c r="Z256" i="7"/>
  <c r="Z255" i="7"/>
  <c r="AA255" i="7" s="1"/>
  <c r="AA254" i="7"/>
  <c r="Z254" i="7"/>
  <c r="Z253" i="7"/>
  <c r="AA253" i="7" s="1"/>
  <c r="AA252" i="7"/>
  <c r="Z252" i="7"/>
  <c r="X351" i="7"/>
  <c r="Y351" i="7" s="1"/>
  <c r="Y350" i="7"/>
  <c r="X350" i="7"/>
  <c r="X349" i="7"/>
  <c r="Y349" i="7" s="1"/>
  <c r="Y348" i="7"/>
  <c r="X348" i="7"/>
  <c r="X347" i="7"/>
  <c r="Y347" i="7" s="1"/>
  <c r="Y346" i="7"/>
  <c r="X346" i="7"/>
  <c r="X345" i="7"/>
  <c r="Y345" i="7" s="1"/>
  <c r="Y344" i="7"/>
  <c r="X344" i="7"/>
  <c r="X343" i="7"/>
  <c r="Y343" i="7" s="1"/>
  <c r="Y342" i="7"/>
  <c r="X342" i="7"/>
  <c r="X341" i="7"/>
  <c r="Y341" i="7" s="1"/>
  <c r="Y340" i="7"/>
  <c r="X340" i="7"/>
  <c r="X339" i="7"/>
  <c r="Y339" i="7" s="1"/>
  <c r="Y338" i="7"/>
  <c r="X338" i="7"/>
  <c r="X337" i="7"/>
  <c r="Y337" i="7" s="1"/>
  <c r="Y336" i="7"/>
  <c r="X336" i="7"/>
  <c r="X335" i="7"/>
  <c r="Y335" i="7" s="1"/>
  <c r="Y334" i="7"/>
  <c r="X334" i="7"/>
  <c r="X333" i="7"/>
  <c r="Y333" i="7" s="1"/>
  <c r="Y332" i="7"/>
  <c r="X332" i="7"/>
  <c r="X331" i="7"/>
  <c r="Y331" i="7" s="1"/>
  <c r="Y330" i="7"/>
  <c r="X330" i="7"/>
  <c r="X329" i="7"/>
  <c r="Y329" i="7" s="1"/>
  <c r="Y328" i="7"/>
  <c r="X328" i="7"/>
  <c r="X327" i="7"/>
  <c r="Y327" i="7" s="1"/>
  <c r="Y326" i="7"/>
  <c r="X326" i="7"/>
  <c r="X325" i="7"/>
  <c r="Y325" i="7" s="1"/>
  <c r="Y324" i="7"/>
  <c r="X324" i="7"/>
  <c r="X323" i="7"/>
  <c r="Y323" i="7" s="1"/>
  <c r="Y322" i="7"/>
  <c r="X322" i="7"/>
  <c r="X321" i="7"/>
  <c r="Y321" i="7" s="1"/>
  <c r="Y320" i="7"/>
  <c r="X320" i="7"/>
  <c r="X319" i="7"/>
  <c r="Y319" i="7" s="1"/>
  <c r="Y318" i="7"/>
  <c r="X318" i="7"/>
  <c r="X317" i="7"/>
  <c r="Y317" i="7" s="1"/>
  <c r="Y316" i="7"/>
  <c r="X316" i="7"/>
  <c r="X315" i="7"/>
  <c r="Y315" i="7" s="1"/>
  <c r="Y314" i="7"/>
  <c r="X314" i="7"/>
  <c r="X313" i="7"/>
  <c r="Y313" i="7" s="1"/>
  <c r="Y312" i="7"/>
  <c r="X312" i="7"/>
  <c r="X311" i="7"/>
  <c r="Y311" i="7" s="1"/>
  <c r="Y310" i="7"/>
  <c r="X310" i="7"/>
  <c r="X309" i="7"/>
  <c r="Y309" i="7" s="1"/>
  <c r="Y308" i="7"/>
  <c r="X308" i="7"/>
  <c r="X307" i="7"/>
  <c r="Y307" i="7" s="1"/>
  <c r="Y306" i="7"/>
  <c r="X306" i="7"/>
  <c r="X305" i="7"/>
  <c r="Y305" i="7" s="1"/>
  <c r="Y304" i="7"/>
  <c r="X304" i="7"/>
  <c r="X303" i="7"/>
  <c r="Y303" i="7" s="1"/>
  <c r="Y302" i="7"/>
  <c r="X302" i="7"/>
  <c r="X301" i="7"/>
  <c r="Y301" i="7" s="1"/>
  <c r="Y300" i="7"/>
  <c r="X300" i="7"/>
  <c r="X299" i="7"/>
  <c r="Y299" i="7" s="1"/>
  <c r="Y298" i="7"/>
  <c r="X298" i="7"/>
  <c r="X297" i="7"/>
  <c r="Y297" i="7" s="1"/>
  <c r="Y296" i="7"/>
  <c r="X296" i="7"/>
  <c r="X295" i="7"/>
  <c r="Y295" i="7" s="1"/>
  <c r="Y294" i="7"/>
  <c r="X294" i="7"/>
  <c r="X293" i="7"/>
  <c r="Y293" i="7" s="1"/>
  <c r="Y292" i="7"/>
  <c r="X292" i="7"/>
  <c r="X291" i="7"/>
  <c r="Y291" i="7" s="1"/>
  <c r="Y290" i="7"/>
  <c r="X290" i="7"/>
  <c r="X289" i="7"/>
  <c r="Y289" i="7" s="1"/>
  <c r="Y288" i="7"/>
  <c r="X288" i="7"/>
  <c r="X287" i="7"/>
  <c r="Y287" i="7" s="1"/>
  <c r="Y286" i="7"/>
  <c r="X286" i="7"/>
  <c r="X285" i="7"/>
  <c r="Y285" i="7" s="1"/>
  <c r="Y284" i="7"/>
  <c r="X284" i="7"/>
  <c r="X283" i="7"/>
  <c r="Y283" i="7" s="1"/>
  <c r="Y282" i="7"/>
  <c r="X282" i="7"/>
  <c r="X281" i="7"/>
  <c r="Y281" i="7" s="1"/>
  <c r="Y280" i="7"/>
  <c r="X280" i="7"/>
  <c r="X279" i="7"/>
  <c r="Y279" i="7" s="1"/>
  <c r="Y278" i="7"/>
  <c r="X278" i="7"/>
  <c r="X277" i="7"/>
  <c r="Y277" i="7" s="1"/>
  <c r="Y276" i="7"/>
  <c r="X276" i="7"/>
  <c r="X275" i="7"/>
  <c r="Y275" i="7" s="1"/>
  <c r="Y274" i="7"/>
  <c r="X274" i="7"/>
  <c r="X273" i="7"/>
  <c r="Y273" i="7" s="1"/>
  <c r="Y272" i="7"/>
  <c r="X272" i="7"/>
  <c r="X271" i="7"/>
  <c r="Y271" i="7" s="1"/>
  <c r="Y270" i="7"/>
  <c r="X270" i="7"/>
  <c r="X269" i="7"/>
  <c r="Y269" i="7" s="1"/>
  <c r="Y268" i="7"/>
  <c r="X268" i="7"/>
  <c r="X267" i="7"/>
  <c r="Y267" i="7" s="1"/>
  <c r="Y266" i="7"/>
  <c r="X266" i="7"/>
  <c r="X265" i="7"/>
  <c r="Y265" i="7" s="1"/>
  <c r="Y264" i="7"/>
  <c r="X264" i="7"/>
  <c r="X263" i="7"/>
  <c r="Y263" i="7" s="1"/>
  <c r="Y262" i="7"/>
  <c r="X262" i="7"/>
  <c r="X261" i="7"/>
  <c r="Y261" i="7" s="1"/>
  <c r="Y260" i="7"/>
  <c r="X260" i="7"/>
  <c r="X259" i="7"/>
  <c r="Y259" i="7" s="1"/>
  <c r="Y258" i="7"/>
  <c r="X258" i="7"/>
  <c r="X257" i="7"/>
  <c r="Y257" i="7" s="1"/>
  <c r="Y256" i="7"/>
  <c r="X256" i="7"/>
  <c r="X255" i="7"/>
  <c r="Y255" i="7" s="1"/>
  <c r="Y254" i="7"/>
  <c r="X254" i="7"/>
  <c r="X253" i="7"/>
  <c r="Y253" i="7" s="1"/>
  <c r="Y252" i="7"/>
  <c r="X252" i="7"/>
  <c r="V351" i="7"/>
  <c r="W351" i="7" s="1"/>
  <c r="W350" i="7"/>
  <c r="V350" i="7"/>
  <c r="V349" i="7"/>
  <c r="W349" i="7" s="1"/>
  <c r="W348" i="7"/>
  <c r="V348" i="7"/>
  <c r="V347" i="7"/>
  <c r="W347" i="7" s="1"/>
  <c r="W346" i="7"/>
  <c r="V346" i="7"/>
  <c r="V345" i="7"/>
  <c r="W345" i="7" s="1"/>
  <c r="W344" i="7"/>
  <c r="V344" i="7"/>
  <c r="V343" i="7"/>
  <c r="W343" i="7" s="1"/>
  <c r="W342" i="7"/>
  <c r="V342" i="7"/>
  <c r="V341" i="7"/>
  <c r="W341" i="7" s="1"/>
  <c r="W340" i="7"/>
  <c r="V340" i="7"/>
  <c r="V339" i="7"/>
  <c r="W339" i="7" s="1"/>
  <c r="W338" i="7"/>
  <c r="V338" i="7"/>
  <c r="V337" i="7"/>
  <c r="W337" i="7" s="1"/>
  <c r="W336" i="7"/>
  <c r="V336" i="7"/>
  <c r="V335" i="7"/>
  <c r="W335" i="7" s="1"/>
  <c r="W334" i="7"/>
  <c r="V334" i="7"/>
  <c r="V333" i="7"/>
  <c r="W333" i="7" s="1"/>
  <c r="W332" i="7"/>
  <c r="V332" i="7"/>
  <c r="V331" i="7"/>
  <c r="W331" i="7" s="1"/>
  <c r="W330" i="7"/>
  <c r="V330" i="7"/>
  <c r="V329" i="7"/>
  <c r="W329" i="7" s="1"/>
  <c r="W328" i="7"/>
  <c r="V328" i="7"/>
  <c r="V327" i="7"/>
  <c r="W327" i="7" s="1"/>
  <c r="W326" i="7"/>
  <c r="V326" i="7"/>
  <c r="V325" i="7"/>
  <c r="W325" i="7" s="1"/>
  <c r="W324" i="7"/>
  <c r="V324" i="7"/>
  <c r="V323" i="7"/>
  <c r="W323" i="7" s="1"/>
  <c r="W322" i="7"/>
  <c r="V322" i="7"/>
  <c r="V321" i="7"/>
  <c r="W321" i="7" s="1"/>
  <c r="W320" i="7"/>
  <c r="V320" i="7"/>
  <c r="V319" i="7"/>
  <c r="W319" i="7" s="1"/>
  <c r="W318" i="7"/>
  <c r="V318" i="7"/>
  <c r="V317" i="7"/>
  <c r="W317" i="7" s="1"/>
  <c r="W316" i="7"/>
  <c r="V316" i="7"/>
  <c r="V315" i="7"/>
  <c r="W315" i="7" s="1"/>
  <c r="W314" i="7"/>
  <c r="V314" i="7"/>
  <c r="V313" i="7"/>
  <c r="W313" i="7" s="1"/>
  <c r="W312" i="7"/>
  <c r="V312" i="7"/>
  <c r="V311" i="7"/>
  <c r="W311" i="7" s="1"/>
  <c r="W310" i="7"/>
  <c r="V310" i="7"/>
  <c r="V309" i="7"/>
  <c r="W309" i="7" s="1"/>
  <c r="W308" i="7"/>
  <c r="V308" i="7"/>
  <c r="V307" i="7"/>
  <c r="W307" i="7" s="1"/>
  <c r="W306" i="7"/>
  <c r="V306" i="7"/>
  <c r="V305" i="7"/>
  <c r="W305" i="7" s="1"/>
  <c r="W304" i="7"/>
  <c r="V304" i="7"/>
  <c r="V303" i="7"/>
  <c r="W303" i="7" s="1"/>
  <c r="W302" i="7"/>
  <c r="V302" i="7"/>
  <c r="V301" i="7"/>
  <c r="W301" i="7" s="1"/>
  <c r="W300" i="7"/>
  <c r="V300" i="7"/>
  <c r="V299" i="7"/>
  <c r="W299" i="7" s="1"/>
  <c r="W298" i="7"/>
  <c r="V298" i="7"/>
  <c r="V297" i="7"/>
  <c r="W297" i="7" s="1"/>
  <c r="W296" i="7"/>
  <c r="V296" i="7"/>
  <c r="V295" i="7"/>
  <c r="W295" i="7" s="1"/>
  <c r="W294" i="7"/>
  <c r="V294" i="7"/>
  <c r="V293" i="7"/>
  <c r="W293" i="7" s="1"/>
  <c r="W292" i="7"/>
  <c r="V292" i="7"/>
  <c r="V291" i="7"/>
  <c r="W291" i="7" s="1"/>
  <c r="W290" i="7"/>
  <c r="V290" i="7"/>
  <c r="V289" i="7"/>
  <c r="W289" i="7" s="1"/>
  <c r="W288" i="7"/>
  <c r="V288" i="7"/>
  <c r="V287" i="7"/>
  <c r="W287" i="7" s="1"/>
  <c r="W286" i="7"/>
  <c r="V286" i="7"/>
  <c r="V285" i="7"/>
  <c r="W285" i="7" s="1"/>
  <c r="W284" i="7"/>
  <c r="V284" i="7"/>
  <c r="V283" i="7"/>
  <c r="W283" i="7" s="1"/>
  <c r="W282" i="7"/>
  <c r="V282" i="7"/>
  <c r="V281" i="7"/>
  <c r="W281" i="7" s="1"/>
  <c r="W280" i="7"/>
  <c r="V280" i="7"/>
  <c r="V279" i="7"/>
  <c r="W279" i="7" s="1"/>
  <c r="W278" i="7"/>
  <c r="V278" i="7"/>
  <c r="V277" i="7"/>
  <c r="W277" i="7" s="1"/>
  <c r="W276" i="7"/>
  <c r="V276" i="7"/>
  <c r="V275" i="7"/>
  <c r="W275" i="7" s="1"/>
  <c r="W274" i="7"/>
  <c r="V274" i="7"/>
  <c r="V273" i="7"/>
  <c r="W273" i="7" s="1"/>
  <c r="W272" i="7"/>
  <c r="V272" i="7"/>
  <c r="V271" i="7"/>
  <c r="W271" i="7" s="1"/>
  <c r="W270" i="7"/>
  <c r="V270" i="7"/>
  <c r="V269" i="7"/>
  <c r="W269" i="7" s="1"/>
  <c r="W268" i="7"/>
  <c r="V268" i="7"/>
  <c r="V267" i="7"/>
  <c r="W267" i="7" s="1"/>
  <c r="W266" i="7"/>
  <c r="V266" i="7"/>
  <c r="V265" i="7"/>
  <c r="W265" i="7" s="1"/>
  <c r="W264" i="7"/>
  <c r="V264" i="7"/>
  <c r="V263" i="7"/>
  <c r="W263" i="7" s="1"/>
  <c r="W262" i="7"/>
  <c r="V262" i="7"/>
  <c r="V261" i="7"/>
  <c r="W261" i="7" s="1"/>
  <c r="W260" i="7"/>
  <c r="V260" i="7"/>
  <c r="V259" i="7"/>
  <c r="W259" i="7" s="1"/>
  <c r="W258" i="7"/>
  <c r="V258" i="7"/>
  <c r="V257" i="7"/>
  <c r="W257" i="7" s="1"/>
  <c r="W256" i="7"/>
  <c r="V256" i="7"/>
  <c r="V255" i="7"/>
  <c r="W255" i="7" s="1"/>
  <c r="W254" i="7"/>
  <c r="V254" i="7"/>
  <c r="V253" i="7"/>
  <c r="W253" i="7" s="1"/>
  <c r="W252" i="7"/>
  <c r="V252" i="7"/>
  <c r="T351" i="7"/>
  <c r="U351" i="7" s="1"/>
  <c r="U350" i="7"/>
  <c r="T350" i="7"/>
  <c r="T349" i="7"/>
  <c r="U349" i="7" s="1"/>
  <c r="U348" i="7"/>
  <c r="T348" i="7"/>
  <c r="T347" i="7"/>
  <c r="U347" i="7" s="1"/>
  <c r="U346" i="7"/>
  <c r="T346" i="7"/>
  <c r="T345" i="7"/>
  <c r="U345" i="7" s="1"/>
  <c r="U344" i="7"/>
  <c r="T344" i="7"/>
  <c r="T343" i="7"/>
  <c r="U343" i="7" s="1"/>
  <c r="U342" i="7"/>
  <c r="T342" i="7"/>
  <c r="T341" i="7"/>
  <c r="U341" i="7" s="1"/>
  <c r="U340" i="7"/>
  <c r="T340" i="7"/>
  <c r="T339" i="7"/>
  <c r="U339" i="7" s="1"/>
  <c r="U338" i="7"/>
  <c r="T338" i="7"/>
  <c r="T337" i="7"/>
  <c r="U337" i="7" s="1"/>
  <c r="U336" i="7"/>
  <c r="T336" i="7"/>
  <c r="T335" i="7"/>
  <c r="U335" i="7" s="1"/>
  <c r="U334" i="7"/>
  <c r="T334" i="7"/>
  <c r="T333" i="7"/>
  <c r="U333" i="7" s="1"/>
  <c r="U332" i="7"/>
  <c r="T332" i="7"/>
  <c r="T331" i="7"/>
  <c r="U331" i="7" s="1"/>
  <c r="U330" i="7"/>
  <c r="T330" i="7"/>
  <c r="T329" i="7"/>
  <c r="U329" i="7" s="1"/>
  <c r="U328" i="7"/>
  <c r="T328" i="7"/>
  <c r="T327" i="7"/>
  <c r="U327" i="7" s="1"/>
  <c r="U326" i="7"/>
  <c r="T326" i="7"/>
  <c r="T325" i="7"/>
  <c r="U325" i="7" s="1"/>
  <c r="U324" i="7"/>
  <c r="T324" i="7"/>
  <c r="T323" i="7"/>
  <c r="U323" i="7" s="1"/>
  <c r="U322" i="7"/>
  <c r="T322" i="7"/>
  <c r="T321" i="7"/>
  <c r="U321" i="7" s="1"/>
  <c r="U320" i="7"/>
  <c r="T320" i="7"/>
  <c r="T319" i="7"/>
  <c r="U319" i="7" s="1"/>
  <c r="U318" i="7"/>
  <c r="T318" i="7"/>
  <c r="T317" i="7"/>
  <c r="U317" i="7" s="1"/>
  <c r="U316" i="7"/>
  <c r="T316" i="7"/>
  <c r="T315" i="7"/>
  <c r="U315" i="7" s="1"/>
  <c r="U314" i="7"/>
  <c r="T314" i="7"/>
  <c r="T313" i="7"/>
  <c r="U313" i="7" s="1"/>
  <c r="U312" i="7"/>
  <c r="T312" i="7"/>
  <c r="T311" i="7"/>
  <c r="U311" i="7" s="1"/>
  <c r="U310" i="7"/>
  <c r="T310" i="7"/>
  <c r="T309" i="7"/>
  <c r="U309" i="7" s="1"/>
  <c r="U308" i="7"/>
  <c r="T308" i="7"/>
  <c r="T307" i="7"/>
  <c r="U307" i="7" s="1"/>
  <c r="U306" i="7"/>
  <c r="T306" i="7"/>
  <c r="T305" i="7"/>
  <c r="U305" i="7" s="1"/>
  <c r="U304" i="7"/>
  <c r="T304" i="7"/>
  <c r="T303" i="7"/>
  <c r="U303" i="7" s="1"/>
  <c r="U302" i="7"/>
  <c r="T302" i="7"/>
  <c r="T301" i="7"/>
  <c r="U301" i="7" s="1"/>
  <c r="U300" i="7"/>
  <c r="T300" i="7"/>
  <c r="T299" i="7"/>
  <c r="U299" i="7" s="1"/>
  <c r="U298" i="7"/>
  <c r="T298" i="7"/>
  <c r="T297" i="7"/>
  <c r="U297" i="7" s="1"/>
  <c r="U296" i="7"/>
  <c r="T296" i="7"/>
  <c r="T295" i="7"/>
  <c r="U295" i="7" s="1"/>
  <c r="U294" i="7"/>
  <c r="T294" i="7"/>
  <c r="T293" i="7"/>
  <c r="U293" i="7" s="1"/>
  <c r="U292" i="7"/>
  <c r="T292" i="7"/>
  <c r="T291" i="7"/>
  <c r="U291" i="7" s="1"/>
  <c r="U290" i="7"/>
  <c r="T290" i="7"/>
  <c r="T289" i="7"/>
  <c r="U289" i="7" s="1"/>
  <c r="U288" i="7"/>
  <c r="T288" i="7"/>
  <c r="T287" i="7"/>
  <c r="U287" i="7" s="1"/>
  <c r="U286" i="7"/>
  <c r="T286" i="7"/>
  <c r="T285" i="7"/>
  <c r="U285" i="7" s="1"/>
  <c r="U284" i="7"/>
  <c r="T284" i="7"/>
  <c r="T283" i="7"/>
  <c r="U283" i="7" s="1"/>
  <c r="U282" i="7"/>
  <c r="T282" i="7"/>
  <c r="T281" i="7"/>
  <c r="U281" i="7" s="1"/>
  <c r="U280" i="7"/>
  <c r="T280" i="7"/>
  <c r="T279" i="7"/>
  <c r="U279" i="7" s="1"/>
  <c r="U278" i="7"/>
  <c r="T278" i="7"/>
  <c r="T277" i="7"/>
  <c r="U277" i="7" s="1"/>
  <c r="U276" i="7"/>
  <c r="T276" i="7"/>
  <c r="T275" i="7"/>
  <c r="U275" i="7" s="1"/>
  <c r="U274" i="7"/>
  <c r="T274" i="7"/>
  <c r="T273" i="7"/>
  <c r="U273" i="7" s="1"/>
  <c r="U272" i="7"/>
  <c r="T272" i="7"/>
  <c r="T271" i="7"/>
  <c r="U271" i="7" s="1"/>
  <c r="U270" i="7"/>
  <c r="T270" i="7"/>
  <c r="T269" i="7"/>
  <c r="U269" i="7" s="1"/>
  <c r="U268" i="7"/>
  <c r="T268" i="7"/>
  <c r="T267" i="7"/>
  <c r="U267" i="7" s="1"/>
  <c r="U266" i="7"/>
  <c r="T266" i="7"/>
  <c r="T265" i="7"/>
  <c r="U265" i="7" s="1"/>
  <c r="U264" i="7"/>
  <c r="T264" i="7"/>
  <c r="T263" i="7"/>
  <c r="U263" i="7" s="1"/>
  <c r="U262" i="7"/>
  <c r="T262" i="7"/>
  <c r="T261" i="7"/>
  <c r="U261" i="7" s="1"/>
  <c r="U260" i="7"/>
  <c r="T260" i="7"/>
  <c r="T259" i="7"/>
  <c r="U259" i="7" s="1"/>
  <c r="U258" i="7"/>
  <c r="T258" i="7"/>
  <c r="T257" i="7"/>
  <c r="U257" i="7" s="1"/>
  <c r="U256" i="7"/>
  <c r="T256" i="7"/>
  <c r="T255" i="7"/>
  <c r="U255" i="7" s="1"/>
  <c r="U254" i="7"/>
  <c r="T254" i="7"/>
  <c r="T253" i="7"/>
  <c r="U253" i="7" s="1"/>
  <c r="U252" i="7"/>
  <c r="T252" i="7"/>
  <c r="R351" i="7"/>
  <c r="S351" i="7" s="1"/>
  <c r="S350" i="7"/>
  <c r="R350" i="7"/>
  <c r="R349" i="7"/>
  <c r="S349" i="7" s="1"/>
  <c r="S348" i="7"/>
  <c r="R348" i="7"/>
  <c r="R347" i="7"/>
  <c r="S347" i="7" s="1"/>
  <c r="S346" i="7"/>
  <c r="R346" i="7"/>
  <c r="R345" i="7"/>
  <c r="S345" i="7" s="1"/>
  <c r="S344" i="7"/>
  <c r="R344" i="7"/>
  <c r="R343" i="7"/>
  <c r="S343" i="7" s="1"/>
  <c r="S342" i="7"/>
  <c r="R342" i="7"/>
  <c r="R341" i="7"/>
  <c r="S341" i="7" s="1"/>
  <c r="S340" i="7"/>
  <c r="R340" i="7"/>
  <c r="R339" i="7"/>
  <c r="S339" i="7" s="1"/>
  <c r="S338" i="7"/>
  <c r="R338" i="7"/>
  <c r="R337" i="7"/>
  <c r="S337" i="7" s="1"/>
  <c r="S336" i="7"/>
  <c r="R336" i="7"/>
  <c r="R335" i="7"/>
  <c r="S335" i="7" s="1"/>
  <c r="S334" i="7"/>
  <c r="R334" i="7"/>
  <c r="R333" i="7"/>
  <c r="S333" i="7" s="1"/>
  <c r="S332" i="7"/>
  <c r="R332" i="7"/>
  <c r="R331" i="7"/>
  <c r="S331" i="7" s="1"/>
  <c r="S330" i="7"/>
  <c r="R330" i="7"/>
  <c r="R329" i="7"/>
  <c r="S329" i="7" s="1"/>
  <c r="S328" i="7"/>
  <c r="R328" i="7"/>
  <c r="R327" i="7"/>
  <c r="S327" i="7" s="1"/>
  <c r="S326" i="7"/>
  <c r="R326" i="7"/>
  <c r="R325" i="7"/>
  <c r="S325" i="7" s="1"/>
  <c r="S324" i="7"/>
  <c r="R324" i="7"/>
  <c r="R323" i="7"/>
  <c r="S323" i="7" s="1"/>
  <c r="S322" i="7"/>
  <c r="R322" i="7"/>
  <c r="R321" i="7"/>
  <c r="S321" i="7" s="1"/>
  <c r="S320" i="7"/>
  <c r="R320" i="7"/>
  <c r="R319" i="7"/>
  <c r="S319" i="7" s="1"/>
  <c r="S318" i="7"/>
  <c r="R318" i="7"/>
  <c r="R317" i="7"/>
  <c r="S317" i="7" s="1"/>
  <c r="S316" i="7"/>
  <c r="R316" i="7"/>
  <c r="R315" i="7"/>
  <c r="S315" i="7" s="1"/>
  <c r="S314" i="7"/>
  <c r="R314" i="7"/>
  <c r="R313" i="7"/>
  <c r="S313" i="7" s="1"/>
  <c r="S312" i="7"/>
  <c r="R312" i="7"/>
  <c r="R311" i="7"/>
  <c r="S311" i="7" s="1"/>
  <c r="S310" i="7"/>
  <c r="R310" i="7"/>
  <c r="R309" i="7"/>
  <c r="S309" i="7" s="1"/>
  <c r="S308" i="7"/>
  <c r="R308" i="7"/>
  <c r="R307" i="7"/>
  <c r="S307" i="7" s="1"/>
  <c r="S306" i="7"/>
  <c r="R306" i="7"/>
  <c r="R305" i="7"/>
  <c r="S305" i="7" s="1"/>
  <c r="S304" i="7"/>
  <c r="R304" i="7"/>
  <c r="R303" i="7"/>
  <c r="S303" i="7" s="1"/>
  <c r="S302" i="7"/>
  <c r="R302" i="7"/>
  <c r="R301" i="7"/>
  <c r="S301" i="7" s="1"/>
  <c r="S300" i="7"/>
  <c r="R300" i="7"/>
  <c r="R299" i="7"/>
  <c r="S299" i="7" s="1"/>
  <c r="S298" i="7"/>
  <c r="R298" i="7"/>
  <c r="R297" i="7"/>
  <c r="S297" i="7" s="1"/>
  <c r="S296" i="7"/>
  <c r="R296" i="7"/>
  <c r="R295" i="7"/>
  <c r="S295" i="7" s="1"/>
  <c r="S294" i="7"/>
  <c r="R294" i="7"/>
  <c r="R293" i="7"/>
  <c r="S293" i="7" s="1"/>
  <c r="S292" i="7"/>
  <c r="R292" i="7"/>
  <c r="R291" i="7"/>
  <c r="S291" i="7" s="1"/>
  <c r="S290" i="7"/>
  <c r="R290" i="7"/>
  <c r="R289" i="7"/>
  <c r="S289" i="7" s="1"/>
  <c r="S288" i="7"/>
  <c r="R288" i="7"/>
  <c r="R287" i="7"/>
  <c r="S287" i="7" s="1"/>
  <c r="S286" i="7"/>
  <c r="R286" i="7"/>
  <c r="R285" i="7"/>
  <c r="S285" i="7" s="1"/>
  <c r="S284" i="7"/>
  <c r="R284" i="7"/>
  <c r="R283" i="7"/>
  <c r="S283" i="7" s="1"/>
  <c r="S282" i="7"/>
  <c r="R282" i="7"/>
  <c r="R281" i="7"/>
  <c r="S281" i="7" s="1"/>
  <c r="S280" i="7"/>
  <c r="R280" i="7"/>
  <c r="R279" i="7"/>
  <c r="S279" i="7" s="1"/>
  <c r="S278" i="7"/>
  <c r="R278" i="7"/>
  <c r="R277" i="7"/>
  <c r="S277" i="7" s="1"/>
  <c r="S276" i="7"/>
  <c r="R276" i="7"/>
  <c r="R275" i="7"/>
  <c r="S275" i="7" s="1"/>
  <c r="R274" i="7"/>
  <c r="S274" i="7" s="1"/>
  <c r="R273" i="7"/>
  <c r="S273" i="7" s="1"/>
  <c r="R272" i="7"/>
  <c r="S272" i="7" s="1"/>
  <c r="R271" i="7"/>
  <c r="S271" i="7" s="1"/>
  <c r="R270" i="7"/>
  <c r="S270" i="7" s="1"/>
  <c r="R269" i="7"/>
  <c r="S269" i="7" s="1"/>
  <c r="R268" i="7"/>
  <c r="S268" i="7" s="1"/>
  <c r="R267" i="7"/>
  <c r="S267" i="7" s="1"/>
  <c r="R266" i="7"/>
  <c r="S266" i="7" s="1"/>
  <c r="R265" i="7"/>
  <c r="S265" i="7" s="1"/>
  <c r="R264" i="7"/>
  <c r="S264" i="7" s="1"/>
  <c r="R263" i="7"/>
  <c r="S263" i="7" s="1"/>
  <c r="R262" i="7"/>
  <c r="S262" i="7" s="1"/>
  <c r="R261" i="7"/>
  <c r="S261" i="7" s="1"/>
  <c r="R260" i="7"/>
  <c r="S260" i="7" s="1"/>
  <c r="R259" i="7"/>
  <c r="S259" i="7" s="1"/>
  <c r="R258" i="7"/>
  <c r="S258" i="7" s="1"/>
  <c r="R257" i="7"/>
  <c r="S257" i="7" s="1"/>
  <c r="R256" i="7"/>
  <c r="S256" i="7" s="1"/>
  <c r="R255" i="7"/>
  <c r="S255" i="7" s="1"/>
  <c r="R254" i="7"/>
  <c r="S254" i="7" s="1"/>
  <c r="R253" i="7"/>
  <c r="S253" i="7" s="1"/>
  <c r="R252" i="7"/>
  <c r="S252" i="7" s="1"/>
  <c r="P351" i="7"/>
  <c r="Q351" i="7" s="1"/>
  <c r="Q350" i="7"/>
  <c r="P350" i="7"/>
  <c r="P349" i="7"/>
  <c r="Q349" i="7" s="1"/>
  <c r="Q348" i="7"/>
  <c r="P348" i="7"/>
  <c r="P347" i="7"/>
  <c r="Q347" i="7" s="1"/>
  <c r="Q346" i="7"/>
  <c r="P346" i="7"/>
  <c r="P345" i="7"/>
  <c r="Q345" i="7" s="1"/>
  <c r="Q344" i="7"/>
  <c r="P344" i="7"/>
  <c r="P343" i="7"/>
  <c r="Q343" i="7" s="1"/>
  <c r="Q342" i="7"/>
  <c r="P342" i="7"/>
  <c r="P341" i="7"/>
  <c r="Q341" i="7" s="1"/>
  <c r="Q340" i="7"/>
  <c r="P340" i="7"/>
  <c r="P339" i="7"/>
  <c r="Q339" i="7" s="1"/>
  <c r="Q338" i="7"/>
  <c r="P338" i="7"/>
  <c r="P337" i="7"/>
  <c r="Q337" i="7" s="1"/>
  <c r="Q336" i="7"/>
  <c r="P336" i="7"/>
  <c r="P335" i="7"/>
  <c r="Q335" i="7" s="1"/>
  <c r="Q334" i="7"/>
  <c r="P334" i="7"/>
  <c r="P333" i="7"/>
  <c r="Q333" i="7" s="1"/>
  <c r="Q332" i="7"/>
  <c r="P332" i="7"/>
  <c r="P331" i="7"/>
  <c r="Q331" i="7" s="1"/>
  <c r="Q330" i="7"/>
  <c r="P330" i="7"/>
  <c r="P329" i="7"/>
  <c r="Q329" i="7" s="1"/>
  <c r="Q328" i="7"/>
  <c r="P328" i="7"/>
  <c r="P327" i="7"/>
  <c r="Q327" i="7" s="1"/>
  <c r="Q326" i="7"/>
  <c r="P326" i="7"/>
  <c r="P325" i="7"/>
  <c r="Q325" i="7" s="1"/>
  <c r="Q324" i="7"/>
  <c r="P324" i="7"/>
  <c r="P323" i="7"/>
  <c r="Q323" i="7" s="1"/>
  <c r="Q322" i="7"/>
  <c r="P322" i="7"/>
  <c r="P321" i="7"/>
  <c r="Q321" i="7" s="1"/>
  <c r="Q320" i="7"/>
  <c r="P320" i="7"/>
  <c r="P319" i="7"/>
  <c r="Q319" i="7" s="1"/>
  <c r="Q318" i="7"/>
  <c r="P318" i="7"/>
  <c r="P317" i="7"/>
  <c r="Q317" i="7" s="1"/>
  <c r="Q316" i="7"/>
  <c r="P316" i="7"/>
  <c r="P315" i="7"/>
  <c r="Q315" i="7" s="1"/>
  <c r="Q314" i="7"/>
  <c r="P314" i="7"/>
  <c r="P313" i="7"/>
  <c r="Q313" i="7" s="1"/>
  <c r="Q312" i="7"/>
  <c r="P312" i="7"/>
  <c r="P311" i="7"/>
  <c r="Q311" i="7" s="1"/>
  <c r="Q310" i="7"/>
  <c r="P310" i="7"/>
  <c r="P309" i="7"/>
  <c r="Q309" i="7" s="1"/>
  <c r="Q308" i="7"/>
  <c r="P308" i="7"/>
  <c r="P307" i="7"/>
  <c r="Q307" i="7" s="1"/>
  <c r="Q306" i="7"/>
  <c r="P306" i="7"/>
  <c r="P305" i="7"/>
  <c r="Q305" i="7" s="1"/>
  <c r="Q304" i="7"/>
  <c r="P304" i="7"/>
  <c r="P303" i="7"/>
  <c r="Q303" i="7" s="1"/>
  <c r="Q302" i="7"/>
  <c r="P302" i="7"/>
  <c r="P301" i="7"/>
  <c r="Q301" i="7" s="1"/>
  <c r="Q300" i="7"/>
  <c r="P300" i="7"/>
  <c r="P299" i="7"/>
  <c r="Q299" i="7" s="1"/>
  <c r="Q298" i="7"/>
  <c r="P298" i="7"/>
  <c r="P297" i="7"/>
  <c r="Q297" i="7" s="1"/>
  <c r="Q296" i="7"/>
  <c r="P296" i="7"/>
  <c r="P295" i="7"/>
  <c r="Q295" i="7" s="1"/>
  <c r="Q294" i="7"/>
  <c r="P294" i="7"/>
  <c r="P293" i="7"/>
  <c r="Q293" i="7" s="1"/>
  <c r="Q292" i="7"/>
  <c r="P292" i="7"/>
  <c r="P291" i="7"/>
  <c r="Q291" i="7" s="1"/>
  <c r="Q290" i="7"/>
  <c r="P290" i="7"/>
  <c r="P289" i="7"/>
  <c r="Q289" i="7" s="1"/>
  <c r="Q288" i="7"/>
  <c r="P288" i="7"/>
  <c r="P287" i="7"/>
  <c r="Q287" i="7" s="1"/>
  <c r="Q286" i="7"/>
  <c r="P286" i="7"/>
  <c r="P285" i="7"/>
  <c r="Q285" i="7" s="1"/>
  <c r="Q284" i="7"/>
  <c r="P284" i="7"/>
  <c r="P283" i="7"/>
  <c r="Q283" i="7" s="1"/>
  <c r="Q282" i="7"/>
  <c r="P282" i="7"/>
  <c r="P281" i="7"/>
  <c r="Q281" i="7" s="1"/>
  <c r="Q280" i="7"/>
  <c r="P280" i="7"/>
  <c r="P279" i="7"/>
  <c r="Q279" i="7" s="1"/>
  <c r="Q278" i="7"/>
  <c r="P278" i="7"/>
  <c r="P277" i="7"/>
  <c r="Q277" i="7" s="1"/>
  <c r="Q276" i="7"/>
  <c r="P276" i="7"/>
  <c r="P275" i="7"/>
  <c r="Q275" i="7" s="1"/>
  <c r="Q274" i="7"/>
  <c r="P274" i="7"/>
  <c r="P273" i="7"/>
  <c r="Q273" i="7" s="1"/>
  <c r="Q272" i="7"/>
  <c r="P272" i="7"/>
  <c r="P271" i="7"/>
  <c r="Q271" i="7" s="1"/>
  <c r="Q270" i="7"/>
  <c r="P270" i="7"/>
  <c r="P269" i="7"/>
  <c r="Q269" i="7" s="1"/>
  <c r="Q268" i="7"/>
  <c r="P268" i="7"/>
  <c r="P267" i="7"/>
  <c r="Q267" i="7" s="1"/>
  <c r="Q266" i="7"/>
  <c r="P266" i="7"/>
  <c r="P265" i="7"/>
  <c r="Q265" i="7" s="1"/>
  <c r="Q264" i="7"/>
  <c r="P264" i="7"/>
  <c r="P263" i="7"/>
  <c r="Q263" i="7" s="1"/>
  <c r="Q262" i="7"/>
  <c r="P262" i="7"/>
  <c r="P261" i="7"/>
  <c r="Q261" i="7" s="1"/>
  <c r="Q260" i="7"/>
  <c r="P260" i="7"/>
  <c r="P259" i="7"/>
  <c r="Q259" i="7" s="1"/>
  <c r="Q258" i="7"/>
  <c r="P258" i="7"/>
  <c r="P257" i="7"/>
  <c r="Q257" i="7" s="1"/>
  <c r="Q256" i="7"/>
  <c r="P256" i="7"/>
  <c r="P255" i="7"/>
  <c r="Q255" i="7" s="1"/>
  <c r="Q254" i="7"/>
  <c r="P254" i="7"/>
  <c r="P253" i="7"/>
  <c r="Q253" i="7" s="1"/>
  <c r="Q252" i="7"/>
  <c r="P252" i="7"/>
  <c r="N351" i="7"/>
  <c r="O351" i="7" s="1"/>
  <c r="O350" i="7"/>
  <c r="N350" i="7"/>
  <c r="N349" i="7"/>
  <c r="O349" i="7" s="1"/>
  <c r="O348" i="7"/>
  <c r="N348" i="7"/>
  <c r="N347" i="7"/>
  <c r="O347" i="7" s="1"/>
  <c r="O346" i="7"/>
  <c r="N346" i="7"/>
  <c r="N345" i="7"/>
  <c r="O345" i="7" s="1"/>
  <c r="O344" i="7"/>
  <c r="N344" i="7"/>
  <c r="N343" i="7"/>
  <c r="O343" i="7" s="1"/>
  <c r="O342" i="7"/>
  <c r="N342" i="7"/>
  <c r="N341" i="7"/>
  <c r="O341" i="7" s="1"/>
  <c r="O340" i="7"/>
  <c r="N340" i="7"/>
  <c r="N339" i="7"/>
  <c r="O339" i="7" s="1"/>
  <c r="O338" i="7"/>
  <c r="N338" i="7"/>
  <c r="N337" i="7"/>
  <c r="O337" i="7" s="1"/>
  <c r="O336" i="7"/>
  <c r="N336" i="7"/>
  <c r="N335" i="7"/>
  <c r="O335" i="7" s="1"/>
  <c r="O334" i="7"/>
  <c r="N334" i="7"/>
  <c r="N333" i="7"/>
  <c r="O333" i="7" s="1"/>
  <c r="O332" i="7"/>
  <c r="N332" i="7"/>
  <c r="N331" i="7"/>
  <c r="O331" i="7" s="1"/>
  <c r="O330" i="7"/>
  <c r="N330" i="7"/>
  <c r="N329" i="7"/>
  <c r="O329" i="7" s="1"/>
  <c r="O328" i="7"/>
  <c r="N328" i="7"/>
  <c r="N327" i="7"/>
  <c r="O327" i="7" s="1"/>
  <c r="O326" i="7"/>
  <c r="N326" i="7"/>
  <c r="N325" i="7"/>
  <c r="O325" i="7" s="1"/>
  <c r="O324" i="7"/>
  <c r="N324" i="7"/>
  <c r="N323" i="7"/>
  <c r="O323" i="7" s="1"/>
  <c r="O322" i="7"/>
  <c r="N322" i="7"/>
  <c r="N321" i="7"/>
  <c r="O321" i="7" s="1"/>
  <c r="O320" i="7"/>
  <c r="N320" i="7"/>
  <c r="N319" i="7"/>
  <c r="O319" i="7" s="1"/>
  <c r="O318" i="7"/>
  <c r="N318" i="7"/>
  <c r="N317" i="7"/>
  <c r="O317" i="7" s="1"/>
  <c r="O316" i="7"/>
  <c r="N316" i="7"/>
  <c r="N315" i="7"/>
  <c r="O315" i="7" s="1"/>
  <c r="O314" i="7"/>
  <c r="N314" i="7"/>
  <c r="N313" i="7"/>
  <c r="O313" i="7" s="1"/>
  <c r="O312" i="7"/>
  <c r="N312" i="7"/>
  <c r="N311" i="7"/>
  <c r="O311" i="7" s="1"/>
  <c r="O310" i="7"/>
  <c r="N310" i="7"/>
  <c r="N309" i="7"/>
  <c r="O309" i="7" s="1"/>
  <c r="O308" i="7"/>
  <c r="N308" i="7"/>
  <c r="N307" i="7"/>
  <c r="O307" i="7" s="1"/>
  <c r="O306" i="7"/>
  <c r="N306" i="7"/>
  <c r="N305" i="7"/>
  <c r="O305" i="7" s="1"/>
  <c r="O304" i="7"/>
  <c r="N304" i="7"/>
  <c r="N303" i="7"/>
  <c r="O303" i="7" s="1"/>
  <c r="O302" i="7"/>
  <c r="N302" i="7"/>
  <c r="N301" i="7"/>
  <c r="O301" i="7" s="1"/>
  <c r="O300" i="7"/>
  <c r="N300" i="7"/>
  <c r="N299" i="7"/>
  <c r="O299" i="7" s="1"/>
  <c r="O298" i="7"/>
  <c r="N298" i="7"/>
  <c r="N297" i="7"/>
  <c r="O297" i="7" s="1"/>
  <c r="O296" i="7"/>
  <c r="N296" i="7"/>
  <c r="N295" i="7"/>
  <c r="O295" i="7" s="1"/>
  <c r="O294" i="7"/>
  <c r="N294" i="7"/>
  <c r="N293" i="7"/>
  <c r="O293" i="7" s="1"/>
  <c r="O292" i="7"/>
  <c r="N292" i="7"/>
  <c r="N291" i="7"/>
  <c r="O291" i="7" s="1"/>
  <c r="O290" i="7"/>
  <c r="N290" i="7"/>
  <c r="N289" i="7"/>
  <c r="O289" i="7" s="1"/>
  <c r="O288" i="7"/>
  <c r="N288" i="7"/>
  <c r="N287" i="7"/>
  <c r="O287" i="7" s="1"/>
  <c r="O286" i="7"/>
  <c r="N286" i="7"/>
  <c r="N285" i="7"/>
  <c r="O285" i="7" s="1"/>
  <c r="O284" i="7"/>
  <c r="N284" i="7"/>
  <c r="N283" i="7"/>
  <c r="O283" i="7" s="1"/>
  <c r="O282" i="7"/>
  <c r="N282" i="7"/>
  <c r="N281" i="7"/>
  <c r="O281" i="7" s="1"/>
  <c r="O280" i="7"/>
  <c r="N280" i="7"/>
  <c r="N279" i="7"/>
  <c r="O279" i="7" s="1"/>
  <c r="O278" i="7"/>
  <c r="N278" i="7"/>
  <c r="N277" i="7"/>
  <c r="O277" i="7" s="1"/>
  <c r="O276" i="7"/>
  <c r="N276" i="7"/>
  <c r="N275" i="7"/>
  <c r="O275" i="7" s="1"/>
  <c r="O274" i="7"/>
  <c r="N274" i="7"/>
  <c r="N273" i="7"/>
  <c r="O273" i="7" s="1"/>
  <c r="O272" i="7"/>
  <c r="N272" i="7"/>
  <c r="N271" i="7"/>
  <c r="O271" i="7" s="1"/>
  <c r="O270" i="7"/>
  <c r="N270" i="7"/>
  <c r="N269" i="7"/>
  <c r="O269" i="7" s="1"/>
  <c r="O268" i="7"/>
  <c r="N268" i="7"/>
  <c r="N267" i="7"/>
  <c r="O267" i="7" s="1"/>
  <c r="O266" i="7"/>
  <c r="N266" i="7"/>
  <c r="N265" i="7"/>
  <c r="O265" i="7" s="1"/>
  <c r="O264" i="7"/>
  <c r="N264" i="7"/>
  <c r="N263" i="7"/>
  <c r="O263" i="7" s="1"/>
  <c r="O262" i="7"/>
  <c r="N262" i="7"/>
  <c r="N261" i="7"/>
  <c r="O261" i="7" s="1"/>
  <c r="O260" i="7"/>
  <c r="N260" i="7"/>
  <c r="N259" i="7"/>
  <c r="O259" i="7" s="1"/>
  <c r="O258" i="7"/>
  <c r="N258" i="7"/>
  <c r="N257" i="7"/>
  <c r="O257" i="7" s="1"/>
  <c r="O256" i="7"/>
  <c r="N256" i="7"/>
  <c r="N255" i="7"/>
  <c r="O255" i="7" s="1"/>
  <c r="O254" i="7"/>
  <c r="N254" i="7"/>
  <c r="N253" i="7"/>
  <c r="O253" i="7" s="1"/>
  <c r="O252" i="7"/>
  <c r="N252" i="7"/>
  <c r="M252" i="7"/>
  <c r="M351" i="7"/>
  <c r="M350" i="7"/>
  <c r="M349" i="7"/>
  <c r="M348" i="7"/>
  <c r="M347" i="7"/>
  <c r="M346" i="7"/>
  <c r="M345" i="7"/>
  <c r="M344" i="7"/>
  <c r="M343" i="7"/>
  <c r="M342" i="7"/>
  <c r="M341" i="7"/>
  <c r="M340" i="7"/>
  <c r="M339" i="7"/>
  <c r="M338" i="7"/>
  <c r="M337" i="7"/>
  <c r="M336" i="7"/>
  <c r="M335" i="7"/>
  <c r="M334" i="7"/>
  <c r="M333" i="7"/>
  <c r="M332" i="7"/>
  <c r="M331" i="7"/>
  <c r="M330" i="7"/>
  <c r="M329" i="7"/>
  <c r="M328" i="7"/>
  <c r="M327" i="7"/>
  <c r="M326" i="7"/>
  <c r="M325" i="7"/>
  <c r="M324" i="7"/>
  <c r="M323" i="7"/>
  <c r="M322" i="7"/>
  <c r="M321" i="7"/>
  <c r="M320" i="7"/>
  <c r="M319" i="7"/>
  <c r="M318" i="7"/>
  <c r="M317" i="7"/>
  <c r="M316" i="7"/>
  <c r="M315" i="7"/>
  <c r="M314" i="7"/>
  <c r="M313" i="7"/>
  <c r="M312" i="7"/>
  <c r="M311" i="7"/>
  <c r="M310" i="7"/>
  <c r="M309" i="7"/>
  <c r="M308" i="7"/>
  <c r="M307" i="7"/>
  <c r="M306" i="7"/>
  <c r="M305" i="7"/>
  <c r="M304" i="7"/>
  <c r="M303" i="7"/>
  <c r="M302" i="7"/>
  <c r="M301" i="7"/>
  <c r="M300" i="7"/>
  <c r="M299" i="7"/>
  <c r="M298" i="7"/>
  <c r="M297" i="7"/>
  <c r="M296" i="7"/>
  <c r="M295" i="7"/>
  <c r="M294" i="7"/>
  <c r="M293" i="7"/>
  <c r="M292" i="7"/>
  <c r="M291" i="7"/>
  <c r="M290" i="7"/>
  <c r="M289" i="7"/>
  <c r="M288" i="7"/>
  <c r="M287" i="7"/>
  <c r="M286" i="7"/>
  <c r="M285" i="7"/>
  <c r="M284" i="7"/>
  <c r="M283" i="7"/>
  <c r="M282" i="7"/>
  <c r="M281" i="7"/>
  <c r="M280" i="7"/>
  <c r="M279" i="7"/>
  <c r="M278" i="7"/>
  <c r="M277" i="7"/>
  <c r="M276" i="7"/>
  <c r="M275" i="7"/>
  <c r="M274" i="7"/>
  <c r="M273" i="7"/>
  <c r="M272" i="7"/>
  <c r="M271" i="7"/>
  <c r="M270" i="7"/>
  <c r="M269" i="7"/>
  <c r="M268" i="7"/>
  <c r="M267" i="7"/>
  <c r="M266" i="7"/>
  <c r="M265" i="7"/>
  <c r="M264" i="7"/>
  <c r="M263" i="7"/>
  <c r="M262" i="7"/>
  <c r="M261" i="7"/>
  <c r="M260" i="7"/>
  <c r="M259" i="7"/>
  <c r="M258" i="7"/>
  <c r="M257" i="7"/>
  <c r="M256" i="7"/>
  <c r="M255" i="7"/>
  <c r="M254" i="7"/>
  <c r="M253" i="7"/>
  <c r="K253" i="7"/>
  <c r="K254" i="7"/>
  <c r="K255" i="7"/>
  <c r="K256" i="7"/>
  <c r="K257" i="7"/>
  <c r="K258" i="7"/>
  <c r="K259" i="7"/>
  <c r="K260" i="7"/>
  <c r="K261" i="7"/>
  <c r="K262" i="7"/>
  <c r="K263" i="7"/>
  <c r="K264" i="7"/>
  <c r="K265" i="7"/>
  <c r="K266" i="7"/>
  <c r="K267" i="7"/>
  <c r="K268" i="7"/>
  <c r="K269" i="7"/>
  <c r="K270" i="7"/>
  <c r="K271" i="7"/>
  <c r="K272" i="7"/>
  <c r="K273" i="7"/>
  <c r="K274" i="7"/>
  <c r="K275" i="7"/>
  <c r="K276" i="7"/>
  <c r="K277" i="7"/>
  <c r="K278" i="7"/>
  <c r="K279" i="7"/>
  <c r="K280" i="7"/>
  <c r="K281" i="7"/>
  <c r="K282" i="7"/>
  <c r="K283" i="7"/>
  <c r="K284" i="7"/>
  <c r="K285" i="7"/>
  <c r="K286" i="7"/>
  <c r="K287" i="7"/>
  <c r="K288" i="7"/>
  <c r="K289" i="7"/>
  <c r="K290" i="7"/>
  <c r="K291" i="7"/>
  <c r="K292" i="7"/>
  <c r="K293" i="7"/>
  <c r="K294" i="7"/>
  <c r="K295" i="7"/>
  <c r="K296" i="7"/>
  <c r="K297" i="7"/>
  <c r="K298" i="7"/>
  <c r="K299" i="7"/>
  <c r="K300" i="7"/>
  <c r="K301" i="7"/>
  <c r="K302" i="7"/>
  <c r="K303" i="7"/>
  <c r="K304" i="7"/>
  <c r="K305" i="7"/>
  <c r="K306" i="7"/>
  <c r="K307" i="7"/>
  <c r="K308" i="7"/>
  <c r="K309" i="7"/>
  <c r="K310" i="7"/>
  <c r="K311" i="7"/>
  <c r="K312" i="7"/>
  <c r="K313" i="7"/>
  <c r="K314" i="7"/>
  <c r="K315" i="7"/>
  <c r="K316" i="7"/>
  <c r="K317" i="7"/>
  <c r="K318" i="7"/>
  <c r="K319" i="7"/>
  <c r="K320" i="7"/>
  <c r="K321" i="7"/>
  <c r="K322" i="7"/>
  <c r="K323" i="7"/>
  <c r="K324" i="7"/>
  <c r="K325" i="7"/>
  <c r="K326" i="7"/>
  <c r="K327" i="7"/>
  <c r="K328" i="7"/>
  <c r="K329" i="7"/>
  <c r="K330" i="7"/>
  <c r="K331" i="7"/>
  <c r="K332" i="7"/>
  <c r="K333" i="7"/>
  <c r="K334" i="7"/>
  <c r="K335" i="7"/>
  <c r="K336" i="7"/>
  <c r="K337" i="7"/>
  <c r="K338" i="7"/>
  <c r="K339" i="7"/>
  <c r="K340" i="7"/>
  <c r="K341" i="7"/>
  <c r="K342" i="7"/>
  <c r="K343" i="7"/>
  <c r="K344" i="7"/>
  <c r="K345" i="7"/>
  <c r="K346" i="7"/>
  <c r="K347" i="7"/>
  <c r="K348" i="7"/>
  <c r="K349" i="7"/>
  <c r="K350" i="7"/>
  <c r="K351" i="7"/>
  <c r="K252" i="7"/>
  <c r="L252" i="7"/>
  <c r="J252" i="7"/>
  <c r="L351" i="7"/>
  <c r="L350" i="7"/>
  <c r="L349" i="7"/>
  <c r="L348" i="7"/>
  <c r="L347" i="7"/>
  <c r="L346" i="7"/>
  <c r="L345" i="7"/>
  <c r="L344" i="7"/>
  <c r="L343" i="7"/>
  <c r="L342" i="7"/>
  <c r="L341" i="7"/>
  <c r="L340" i="7"/>
  <c r="L339" i="7"/>
  <c r="L338" i="7"/>
  <c r="L337" i="7"/>
  <c r="L336" i="7"/>
  <c r="L335" i="7"/>
  <c r="L334" i="7"/>
  <c r="L333" i="7"/>
  <c r="L332" i="7"/>
  <c r="L331" i="7"/>
  <c r="L330" i="7"/>
  <c r="L329" i="7"/>
  <c r="L328" i="7"/>
  <c r="L327" i="7"/>
  <c r="L326" i="7"/>
  <c r="L325" i="7"/>
  <c r="L324" i="7"/>
  <c r="L323" i="7"/>
  <c r="L322" i="7"/>
  <c r="L321" i="7"/>
  <c r="L320" i="7"/>
  <c r="L319" i="7"/>
  <c r="L318" i="7"/>
  <c r="L317" i="7"/>
  <c r="L316" i="7"/>
  <c r="L315" i="7"/>
  <c r="L314" i="7"/>
  <c r="L313" i="7"/>
  <c r="L312" i="7"/>
  <c r="L311" i="7"/>
  <c r="L310" i="7"/>
  <c r="L309" i="7"/>
  <c r="L308" i="7"/>
  <c r="L307" i="7"/>
  <c r="L306" i="7"/>
  <c r="L305" i="7"/>
  <c r="L304" i="7"/>
  <c r="L303" i="7"/>
  <c r="L302" i="7"/>
  <c r="L301" i="7"/>
  <c r="L300" i="7"/>
  <c r="L299" i="7"/>
  <c r="L298" i="7"/>
  <c r="L297" i="7"/>
  <c r="L296" i="7"/>
  <c r="L295" i="7"/>
  <c r="L294" i="7"/>
  <c r="L293" i="7"/>
  <c r="L292" i="7"/>
  <c r="L291" i="7"/>
  <c r="L290" i="7"/>
  <c r="L289" i="7"/>
  <c r="L288" i="7"/>
  <c r="L287" i="7"/>
  <c r="L286" i="7"/>
  <c r="L285" i="7"/>
  <c r="L284" i="7"/>
  <c r="L283" i="7"/>
  <c r="L282" i="7"/>
  <c r="L281" i="7"/>
  <c r="L280" i="7"/>
  <c r="L279" i="7"/>
  <c r="L278" i="7"/>
  <c r="L277" i="7"/>
  <c r="L276" i="7"/>
  <c r="L275" i="7"/>
  <c r="L274" i="7"/>
  <c r="L273" i="7"/>
  <c r="L272" i="7"/>
  <c r="L271" i="7"/>
  <c r="L270" i="7"/>
  <c r="L269" i="7"/>
  <c r="L268" i="7"/>
  <c r="L267" i="7"/>
  <c r="L266" i="7"/>
  <c r="L265" i="7"/>
  <c r="L264" i="7"/>
  <c r="L263" i="7"/>
  <c r="L262" i="7"/>
  <c r="L261" i="7"/>
  <c r="L260" i="7"/>
  <c r="L259" i="7"/>
  <c r="L258" i="7"/>
  <c r="L257" i="7"/>
  <c r="L256" i="7"/>
  <c r="L255" i="7"/>
  <c r="L254" i="7"/>
  <c r="L253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253" i="7"/>
  <c r="J254" i="7"/>
  <c r="AG250" i="7"/>
  <c r="AE250" i="7"/>
  <c r="AC250" i="7"/>
  <c r="AA250" i="7"/>
  <c r="Y250" i="7"/>
  <c r="W250" i="7"/>
  <c r="U250" i="7"/>
  <c r="S250" i="7"/>
  <c r="Q250" i="7"/>
  <c r="O250" i="7"/>
  <c r="M250" i="7"/>
  <c r="K250" i="7"/>
  <c r="L24" i="7" l="1"/>
  <c r="N24" i="7" s="1"/>
  <c r="P24" i="7" s="1"/>
  <c r="R24" i="7" s="1"/>
  <c r="T24" i="7" s="1"/>
  <c r="V24" i="7" s="1"/>
  <c r="X24" i="7" s="1"/>
  <c r="Z24" i="7" s="1"/>
  <c r="AB24" i="7" s="1"/>
  <c r="AD24" i="7" s="1"/>
  <c r="AF24" i="7" s="1"/>
  <c r="AO466" i="7"/>
  <c r="AP466" i="7" s="1"/>
  <c r="AK359" i="7"/>
  <c r="AM356" i="7"/>
  <c r="AL358" i="7"/>
  <c r="AN254" i="7"/>
  <c r="AL254" i="7"/>
  <c r="AQ254" i="7" l="1"/>
  <c r="AL465" i="7" l="1"/>
  <c r="AJ466" i="7" s="1"/>
  <c r="AK255" i="7"/>
  <c r="AJ255" i="7"/>
  <c r="AR254" i="7"/>
  <c r="AS254" i="7" s="1"/>
  <c r="AM466" i="7" l="1"/>
  <c r="AN466" i="7"/>
  <c r="AL359" i="7"/>
  <c r="AL255" i="7"/>
  <c r="AM255" i="7"/>
  <c r="AN255" i="7"/>
  <c r="AO255" i="7"/>
  <c r="AP255" i="7"/>
  <c r="AL253" i="7"/>
  <c r="AS465" i="7" l="1"/>
  <c r="AQ255" i="7"/>
  <c r="AR255" i="7"/>
  <c r="AS255" i="7" s="1"/>
  <c r="AL466" i="7" l="1"/>
  <c r="AS359" i="7"/>
  <c r="AJ360" i="7"/>
  <c r="AK360" i="7"/>
  <c r="AK256" i="7"/>
  <c r="AJ256" i="7"/>
  <c r="AQ466" i="7" l="1"/>
  <c r="AR466" i="7"/>
  <c r="AO360" i="7"/>
  <c r="AP360" i="7" s="1"/>
  <c r="AM360" i="7"/>
  <c r="AN360" i="7" s="1"/>
  <c r="AL360" i="7"/>
  <c r="AM256" i="7"/>
  <c r="AL256" i="7"/>
  <c r="AN256" i="7"/>
  <c r="AO256" i="7"/>
  <c r="AP256" i="7" s="1"/>
  <c r="AJ467" i="7" l="1"/>
  <c r="AK467" i="7"/>
  <c r="AS466" i="7"/>
  <c r="AQ360" i="7"/>
  <c r="AR360" i="7"/>
  <c r="AQ256" i="7"/>
  <c r="AR256" i="7"/>
  <c r="AS256" i="7" s="1"/>
  <c r="AO467" i="7" l="1"/>
  <c r="AP467" i="7"/>
  <c r="AM467" i="7"/>
  <c r="AN467" i="7" s="1"/>
  <c r="AL467" i="7"/>
  <c r="AJ361" i="7"/>
  <c r="AK361" i="7"/>
  <c r="AS360" i="7"/>
  <c r="AK257" i="7"/>
  <c r="AJ257" i="7"/>
  <c r="AQ467" i="7" l="1"/>
  <c r="AR467" i="7"/>
  <c r="AS467" i="7"/>
  <c r="AO361" i="7"/>
  <c r="AP361" i="7"/>
  <c r="AM361" i="7"/>
  <c r="AN361" i="7" s="1"/>
  <c r="AL361" i="7"/>
  <c r="AL257" i="7"/>
  <c r="AM257" i="7"/>
  <c r="AN257" i="7" s="1"/>
  <c r="AO257" i="7"/>
  <c r="AP257" i="7" s="1"/>
  <c r="AJ468" i="7" l="1"/>
  <c r="AK468" i="7"/>
  <c r="AQ361" i="7"/>
  <c r="AR361" i="7" s="1"/>
  <c r="AQ257" i="7"/>
  <c r="AR257" i="7"/>
  <c r="AS257" i="7" s="1"/>
  <c r="AO468" i="7" l="1"/>
  <c r="AP468" i="7" s="1"/>
  <c r="AM468" i="7"/>
  <c r="AN468" i="7" s="1"/>
  <c r="AL468" i="7"/>
  <c r="AS361" i="7"/>
  <c r="AJ362" i="7"/>
  <c r="AK362" i="7"/>
  <c r="AJ258" i="7"/>
  <c r="AK258" i="7"/>
  <c r="AQ468" i="7" l="1"/>
  <c r="AR468" i="7" s="1"/>
  <c r="AO362" i="7"/>
  <c r="AP362" i="7" s="1"/>
  <c r="AM362" i="7"/>
  <c r="AN362" i="7" s="1"/>
  <c r="AL362" i="7"/>
  <c r="AO258" i="7"/>
  <c r="AP258" i="7"/>
  <c r="AM258" i="7"/>
  <c r="AN258" i="7" s="1"/>
  <c r="AL258" i="7"/>
  <c r="AJ469" i="7" l="1"/>
  <c r="AK469" i="7"/>
  <c r="AS468" i="7"/>
  <c r="AQ362" i="7"/>
  <c r="AR362" i="7"/>
  <c r="AQ258" i="7"/>
  <c r="AR258" i="7"/>
  <c r="AS258" i="7" s="1"/>
  <c r="AO469" i="7" l="1"/>
  <c r="AP469" i="7" s="1"/>
  <c r="AM469" i="7"/>
  <c r="AN469" i="7" s="1"/>
  <c r="AL469" i="7"/>
  <c r="AJ363" i="7"/>
  <c r="AK363" i="7"/>
  <c r="AS362" i="7"/>
  <c r="AK259" i="7"/>
  <c r="AJ259" i="7"/>
  <c r="AQ469" i="7" l="1"/>
  <c r="AR469" i="7" s="1"/>
  <c r="AO363" i="7"/>
  <c r="AP363" i="7"/>
  <c r="AM363" i="7"/>
  <c r="AN363" i="7" s="1"/>
  <c r="AL363" i="7"/>
  <c r="AM259" i="7"/>
  <c r="AN259" i="7"/>
  <c r="AL259" i="7"/>
  <c r="AO259" i="7"/>
  <c r="AP259" i="7" s="1"/>
  <c r="AJ470" i="7" l="1"/>
  <c r="AK470" i="7"/>
  <c r="AS469" i="7"/>
  <c r="AQ363" i="7"/>
  <c r="AR363" i="7" s="1"/>
  <c r="AS363" i="7" s="1"/>
  <c r="AQ259" i="7"/>
  <c r="AO470" i="7" l="1"/>
  <c r="AP470" i="7"/>
  <c r="AM470" i="7"/>
  <c r="AN470" i="7" s="1"/>
  <c r="AL470" i="7"/>
  <c r="AJ364" i="7"/>
  <c r="AK364" i="7"/>
  <c r="AJ260" i="7"/>
  <c r="AK260" i="7"/>
  <c r="AR259" i="7"/>
  <c r="AS259" i="7" s="1"/>
  <c r="AQ470" i="7" l="1"/>
  <c r="AR470" i="7"/>
  <c r="AO364" i="7"/>
  <c r="AP364" i="7" s="1"/>
  <c r="AM364" i="7"/>
  <c r="AN364" i="7" s="1"/>
  <c r="AL364" i="7"/>
  <c r="AO260" i="7"/>
  <c r="AP260" i="7"/>
  <c r="AM260" i="7"/>
  <c r="AN260" i="7" s="1"/>
  <c r="AL260" i="7"/>
  <c r="AJ471" i="7" l="1"/>
  <c r="AK471" i="7"/>
  <c r="AS470" i="7"/>
  <c r="AQ364" i="7"/>
  <c r="AR364" i="7"/>
  <c r="AQ260" i="7"/>
  <c r="AR260" i="7"/>
  <c r="AS260" i="7" s="1"/>
  <c r="AO471" i="7" l="1"/>
  <c r="AP471" i="7"/>
  <c r="AM471" i="7"/>
  <c r="AN471" i="7" s="1"/>
  <c r="AL471" i="7"/>
  <c r="AS364" i="7"/>
  <c r="AJ365" i="7"/>
  <c r="AK365" i="7"/>
  <c r="AK261" i="7"/>
  <c r="AJ261" i="7"/>
  <c r="AQ471" i="7" l="1"/>
  <c r="AR471" i="7"/>
  <c r="AO365" i="7"/>
  <c r="AP365" i="7"/>
  <c r="AM365" i="7"/>
  <c r="AN365" i="7" s="1"/>
  <c r="AL365" i="7"/>
  <c r="AL261" i="7"/>
  <c r="AM261" i="7"/>
  <c r="AN261" i="7" s="1"/>
  <c r="AO261" i="7"/>
  <c r="AP261" i="7" s="1"/>
  <c r="AJ472" i="7" l="1"/>
  <c r="AK472" i="7"/>
  <c r="AS471" i="7"/>
  <c r="AQ365" i="7"/>
  <c r="AR365" i="7" s="1"/>
  <c r="AS365" i="7" s="1"/>
  <c r="AQ261" i="7"/>
  <c r="AR261" i="7"/>
  <c r="AS261" i="7" s="1"/>
  <c r="AO472" i="7" l="1"/>
  <c r="AP472" i="7"/>
  <c r="AM472" i="7"/>
  <c r="AN472" i="7" s="1"/>
  <c r="AL472" i="7"/>
  <c r="AJ366" i="7"/>
  <c r="AK366" i="7"/>
  <c r="AJ262" i="7"/>
  <c r="AK262" i="7"/>
  <c r="AQ472" i="7" l="1"/>
  <c r="AR472" i="7"/>
  <c r="AO366" i="7"/>
  <c r="AP366" i="7" s="1"/>
  <c r="AM366" i="7"/>
  <c r="AN366" i="7" s="1"/>
  <c r="AL366" i="7"/>
  <c r="AO262" i="7"/>
  <c r="AP262" i="7"/>
  <c r="AM262" i="7"/>
  <c r="AN262" i="7" s="1"/>
  <c r="AL262" i="7"/>
  <c r="AJ473" i="7" l="1"/>
  <c r="AK473" i="7"/>
  <c r="AS472" i="7"/>
  <c r="AQ366" i="7"/>
  <c r="AR366" i="7"/>
  <c r="AQ262" i="7"/>
  <c r="AR262" i="7"/>
  <c r="AS262" i="7" s="1"/>
  <c r="AO473" i="7" l="1"/>
  <c r="AP473" i="7" s="1"/>
  <c r="AM473" i="7"/>
  <c r="AN473" i="7" s="1"/>
  <c r="AL473" i="7"/>
  <c r="AJ367" i="7"/>
  <c r="AK367" i="7"/>
  <c r="AS366" i="7"/>
  <c r="AK263" i="7"/>
  <c r="AJ263" i="7"/>
  <c r="AQ473" i="7" l="1"/>
  <c r="AR473" i="7" s="1"/>
  <c r="AO367" i="7"/>
  <c r="AP367" i="7"/>
  <c r="AM367" i="7"/>
  <c r="AN367" i="7" s="1"/>
  <c r="AL367" i="7"/>
  <c r="AL263" i="7"/>
  <c r="AM263" i="7"/>
  <c r="AN263" i="7" s="1"/>
  <c r="AO263" i="7"/>
  <c r="AP263" i="7" s="1"/>
  <c r="AJ474" i="7" l="1"/>
  <c r="AK474" i="7"/>
  <c r="AS473" i="7"/>
  <c r="AQ367" i="7"/>
  <c r="AR367" i="7" s="1"/>
  <c r="AS367" i="7" s="1"/>
  <c r="AQ263" i="7"/>
  <c r="AR263" i="7"/>
  <c r="AS263" i="7" s="1"/>
  <c r="AO474" i="7" l="1"/>
  <c r="AP474" i="7"/>
  <c r="AM474" i="7"/>
  <c r="AN474" i="7" s="1"/>
  <c r="AL474" i="7"/>
  <c r="AJ368" i="7"/>
  <c r="AK368" i="7"/>
  <c r="AK264" i="7"/>
  <c r="AJ264" i="7"/>
  <c r="AQ474" i="7" l="1"/>
  <c r="AR474" i="7"/>
  <c r="AO368" i="7"/>
  <c r="AP368" i="7" s="1"/>
  <c r="AM368" i="7"/>
  <c r="AN368" i="7" s="1"/>
  <c r="AL368" i="7"/>
  <c r="AM264" i="7"/>
  <c r="AL264" i="7"/>
  <c r="AN264" i="7"/>
  <c r="AO264" i="7"/>
  <c r="AP264" i="7" s="1"/>
  <c r="AJ475" i="7" l="1"/>
  <c r="AK475" i="7"/>
  <c r="AS474" i="7"/>
  <c r="AQ368" i="7"/>
  <c r="AR368" i="7"/>
  <c r="AQ264" i="7"/>
  <c r="AR264" i="7"/>
  <c r="AS264" i="7" s="1"/>
  <c r="AO475" i="7" l="1"/>
  <c r="AP475" i="7" s="1"/>
  <c r="AM475" i="7"/>
  <c r="AN475" i="7" s="1"/>
  <c r="AL475" i="7"/>
  <c r="AJ369" i="7"/>
  <c r="AK369" i="7"/>
  <c r="AS368" i="7"/>
  <c r="AK265" i="7"/>
  <c r="AJ265" i="7"/>
  <c r="AQ475" i="7" l="1"/>
  <c r="AR475" i="7" s="1"/>
  <c r="AS475" i="7" s="1"/>
  <c r="AO369" i="7"/>
  <c r="AP369" i="7" s="1"/>
  <c r="AM369" i="7"/>
  <c r="AN369" i="7" s="1"/>
  <c r="AL369" i="7"/>
  <c r="AL265" i="7"/>
  <c r="AM265" i="7"/>
  <c r="AN265" i="7" s="1"/>
  <c r="AO265" i="7"/>
  <c r="AP265" i="7" s="1"/>
  <c r="AJ476" i="7" l="1"/>
  <c r="AK476" i="7"/>
  <c r="AQ369" i="7"/>
  <c r="AR369" i="7" s="1"/>
  <c r="AS369" i="7" s="1"/>
  <c r="AQ265" i="7"/>
  <c r="AR265" i="7"/>
  <c r="AS265" i="7" s="1"/>
  <c r="AO476" i="7" l="1"/>
  <c r="AP476" i="7" s="1"/>
  <c r="AM476" i="7"/>
  <c r="AN476" i="7" s="1"/>
  <c r="AL476" i="7"/>
  <c r="AJ370" i="7"/>
  <c r="AK370" i="7"/>
  <c r="AJ266" i="7"/>
  <c r="AK266" i="7"/>
  <c r="AQ476" i="7" l="1"/>
  <c r="AR476" i="7" s="1"/>
  <c r="AO370" i="7"/>
  <c r="AP370" i="7" s="1"/>
  <c r="AM370" i="7"/>
  <c r="AN370" i="7"/>
  <c r="AL370" i="7"/>
  <c r="AO266" i="7"/>
  <c r="AP266" i="7"/>
  <c r="AM266" i="7"/>
  <c r="AN266" i="7" s="1"/>
  <c r="AL266" i="7"/>
  <c r="AJ477" i="7" l="1"/>
  <c r="AK477" i="7"/>
  <c r="AS476" i="7"/>
  <c r="AQ370" i="7"/>
  <c r="AR370" i="7"/>
  <c r="AQ266" i="7"/>
  <c r="AR266" i="7"/>
  <c r="AS266" i="7" s="1"/>
  <c r="AO477" i="7" l="1"/>
  <c r="AP477" i="7"/>
  <c r="AM477" i="7"/>
  <c r="AN477" i="7" s="1"/>
  <c r="AL477" i="7"/>
  <c r="AJ371" i="7"/>
  <c r="AK371" i="7"/>
  <c r="AS370" i="7"/>
  <c r="AK267" i="7"/>
  <c r="AJ267" i="7"/>
  <c r="AQ477" i="7" l="1"/>
  <c r="AR477" i="7"/>
  <c r="AO371" i="7"/>
  <c r="AP371" i="7"/>
  <c r="AM371" i="7"/>
  <c r="AN371" i="7" s="1"/>
  <c r="AL371" i="7"/>
  <c r="AM267" i="7"/>
  <c r="AN267" i="7"/>
  <c r="AL267" i="7"/>
  <c r="AO267" i="7"/>
  <c r="AP267" i="7" s="1"/>
  <c r="AJ478" i="7" l="1"/>
  <c r="AK478" i="7"/>
  <c r="AS477" i="7"/>
  <c r="AQ371" i="7"/>
  <c r="AR371" i="7" s="1"/>
  <c r="AQ267" i="7"/>
  <c r="AO478" i="7" l="1"/>
  <c r="AP478" i="7" s="1"/>
  <c r="AM478" i="7"/>
  <c r="AN478" i="7" s="1"/>
  <c r="AL478" i="7"/>
  <c r="AJ372" i="7"/>
  <c r="AK372" i="7"/>
  <c r="AS371" i="7"/>
  <c r="AJ268" i="7"/>
  <c r="AK268" i="7"/>
  <c r="AR267" i="7"/>
  <c r="AS267" i="7" s="1"/>
  <c r="AQ478" i="7" l="1"/>
  <c r="AR478" i="7" s="1"/>
  <c r="AO372" i="7"/>
  <c r="AP372" i="7" s="1"/>
  <c r="AM372" i="7"/>
  <c r="AN372" i="7" s="1"/>
  <c r="AL372" i="7"/>
  <c r="AO268" i="7"/>
  <c r="AP268" i="7"/>
  <c r="AM268" i="7"/>
  <c r="AN268" i="7" s="1"/>
  <c r="AL268" i="7"/>
  <c r="AJ479" i="7" l="1"/>
  <c r="AK479" i="7"/>
  <c r="AS478" i="7"/>
  <c r="AQ372" i="7"/>
  <c r="AR372" i="7"/>
  <c r="AQ268" i="7"/>
  <c r="AR268" i="7"/>
  <c r="AS268" i="7" s="1"/>
  <c r="AO479" i="7" l="1"/>
  <c r="AP479" i="7"/>
  <c r="AM479" i="7"/>
  <c r="AN479" i="7" s="1"/>
  <c r="AL479" i="7"/>
  <c r="AJ373" i="7"/>
  <c r="AK373" i="7"/>
  <c r="AS372" i="7"/>
  <c r="AK269" i="7"/>
  <c r="AJ269" i="7"/>
  <c r="AQ479" i="7" l="1"/>
  <c r="AR479" i="7"/>
  <c r="AO373" i="7"/>
  <c r="AP373" i="7"/>
  <c r="AM373" i="7"/>
  <c r="AN373" i="7" s="1"/>
  <c r="AL373" i="7"/>
  <c r="AL269" i="7"/>
  <c r="AM269" i="7"/>
  <c r="AN269" i="7" s="1"/>
  <c r="AO269" i="7"/>
  <c r="AP269" i="7" s="1"/>
  <c r="AJ480" i="7" l="1"/>
  <c r="AK480" i="7"/>
  <c r="AS479" i="7"/>
  <c r="AQ373" i="7"/>
  <c r="AR373" i="7" s="1"/>
  <c r="AQ269" i="7"/>
  <c r="AR269" i="7"/>
  <c r="AS269" i="7" s="1"/>
  <c r="AO480" i="7" l="1"/>
  <c r="AP480" i="7" s="1"/>
  <c r="AM480" i="7"/>
  <c r="AN480" i="7" s="1"/>
  <c r="AL480" i="7"/>
  <c r="AJ374" i="7"/>
  <c r="AK374" i="7"/>
  <c r="AS373" i="7"/>
  <c r="AJ270" i="7"/>
  <c r="AK270" i="7"/>
  <c r="AQ480" i="7" l="1"/>
  <c r="AR480" i="7" s="1"/>
  <c r="AO374" i="7"/>
  <c r="AP374" i="7" s="1"/>
  <c r="AM374" i="7"/>
  <c r="AN374" i="7" s="1"/>
  <c r="AL374" i="7"/>
  <c r="AO270" i="7"/>
  <c r="AP270" i="7"/>
  <c r="AM270" i="7"/>
  <c r="AN270" i="7" s="1"/>
  <c r="AL270" i="7"/>
  <c r="AS480" i="7" l="1"/>
  <c r="AJ481" i="7"/>
  <c r="AK481" i="7"/>
  <c r="AQ374" i="7"/>
  <c r="AR374" i="7"/>
  <c r="AQ270" i="7"/>
  <c r="AR270" i="7"/>
  <c r="AS270" i="7" s="1"/>
  <c r="AO481" i="7" l="1"/>
  <c r="AP481" i="7"/>
  <c r="AM481" i="7"/>
  <c r="AN481" i="7" s="1"/>
  <c r="AL481" i="7"/>
  <c r="AJ375" i="7"/>
  <c r="AK375" i="7"/>
  <c r="AS374" i="7"/>
  <c r="AK271" i="7"/>
  <c r="AJ271" i="7"/>
  <c r="AQ481" i="7" l="1"/>
  <c r="AR481" i="7"/>
  <c r="AO375" i="7"/>
  <c r="AP375" i="7"/>
  <c r="AM375" i="7"/>
  <c r="AN375" i="7" s="1"/>
  <c r="AL375" i="7"/>
  <c r="AL271" i="7"/>
  <c r="AM271" i="7"/>
  <c r="AN271" i="7" s="1"/>
  <c r="AO271" i="7"/>
  <c r="AP271" i="7" s="1"/>
  <c r="AS481" i="7" l="1"/>
  <c r="AJ482" i="7"/>
  <c r="AK482" i="7"/>
  <c r="AQ375" i="7"/>
  <c r="AR375" i="7" s="1"/>
  <c r="AS375" i="7" s="1"/>
  <c r="AQ271" i="7"/>
  <c r="AR271" i="7"/>
  <c r="AS271" i="7" s="1"/>
  <c r="AO482" i="7" l="1"/>
  <c r="AP482" i="7" s="1"/>
  <c r="AM482" i="7"/>
  <c r="AN482" i="7" s="1"/>
  <c r="AL482" i="7"/>
  <c r="AJ376" i="7"/>
  <c r="AK376" i="7"/>
  <c r="AK272" i="7"/>
  <c r="AJ272" i="7"/>
  <c r="AQ482" i="7" l="1"/>
  <c r="AR482" i="7" s="1"/>
  <c r="AO376" i="7"/>
  <c r="AP376" i="7" s="1"/>
  <c r="AM376" i="7"/>
  <c r="AN376" i="7" s="1"/>
  <c r="AL376" i="7"/>
  <c r="AM272" i="7"/>
  <c r="AL272" i="7"/>
  <c r="AN272" i="7"/>
  <c r="AP272" i="7"/>
  <c r="AO272" i="7"/>
  <c r="AS482" i="7" l="1"/>
  <c r="AJ483" i="7"/>
  <c r="AK483" i="7"/>
  <c r="AQ376" i="7"/>
  <c r="AR376" i="7"/>
  <c r="AQ272" i="7"/>
  <c r="AR272" i="7"/>
  <c r="AS272" i="7" s="1"/>
  <c r="AO483" i="7" l="1"/>
  <c r="AP483" i="7"/>
  <c r="AM483" i="7"/>
  <c r="AN483" i="7" s="1"/>
  <c r="AL483" i="7"/>
  <c r="AJ377" i="7"/>
  <c r="AK377" i="7"/>
  <c r="AS376" i="7"/>
  <c r="AK273" i="7"/>
  <c r="AJ273" i="7"/>
  <c r="AQ483" i="7" l="1"/>
  <c r="AR483" i="7"/>
  <c r="AS483" i="7" s="1"/>
  <c r="AO377" i="7"/>
  <c r="AP377" i="7"/>
  <c r="AM377" i="7"/>
  <c r="AN377" i="7" s="1"/>
  <c r="AL377" i="7"/>
  <c r="AL273" i="7"/>
  <c r="AM273" i="7"/>
  <c r="AN273" i="7" s="1"/>
  <c r="AO273" i="7"/>
  <c r="AP273" i="7" s="1"/>
  <c r="AJ484" i="7" l="1"/>
  <c r="AK484" i="7"/>
  <c r="AQ377" i="7"/>
  <c r="AR377" i="7"/>
  <c r="AQ273" i="7"/>
  <c r="AR273" i="7" s="1"/>
  <c r="AS273" i="7" s="1"/>
  <c r="AO484" i="7" l="1"/>
  <c r="AP484" i="7"/>
  <c r="AM484" i="7"/>
  <c r="AN484" i="7" s="1"/>
  <c r="AL484" i="7"/>
  <c r="AJ378" i="7"/>
  <c r="AK378" i="7"/>
  <c r="AS377" i="7"/>
  <c r="AJ274" i="7"/>
  <c r="AK274" i="7"/>
  <c r="AQ484" i="7" l="1"/>
  <c r="AR484" i="7"/>
  <c r="AS484" i="7" s="1"/>
  <c r="AO378" i="7"/>
  <c r="AP378" i="7" s="1"/>
  <c r="AM378" i="7"/>
  <c r="AN378" i="7" s="1"/>
  <c r="AL378" i="7"/>
  <c r="AO274" i="7"/>
  <c r="AP274" i="7"/>
  <c r="AM274" i="7"/>
  <c r="AN274" i="7" s="1"/>
  <c r="AL274" i="7"/>
  <c r="AJ485" i="7" l="1"/>
  <c r="AK485" i="7"/>
  <c r="AQ378" i="7"/>
  <c r="AR378" i="7"/>
  <c r="AQ274" i="7"/>
  <c r="AR274" i="7"/>
  <c r="AS274" i="7" s="1"/>
  <c r="AO485" i="7" l="1"/>
  <c r="AP485" i="7"/>
  <c r="AM485" i="7"/>
  <c r="AN485" i="7" s="1"/>
  <c r="AL485" i="7"/>
  <c r="AJ379" i="7"/>
  <c r="AK379" i="7"/>
  <c r="AS378" i="7"/>
  <c r="AK275" i="7"/>
  <c r="AJ275" i="7"/>
  <c r="AQ485" i="7" l="1"/>
  <c r="AR485" i="7"/>
  <c r="AO379" i="7"/>
  <c r="AP379" i="7" s="1"/>
  <c r="AM379" i="7"/>
  <c r="AN379" i="7" s="1"/>
  <c r="AL379" i="7"/>
  <c r="AM275" i="7"/>
  <c r="AN275" i="7"/>
  <c r="AL275" i="7"/>
  <c r="AO275" i="7"/>
  <c r="AP275" i="7" s="1"/>
  <c r="AS485" i="7" l="1"/>
  <c r="AJ486" i="7"/>
  <c r="AK486" i="7"/>
  <c r="AQ379" i="7"/>
  <c r="AR379" i="7" s="1"/>
  <c r="AQ275" i="7"/>
  <c r="AM486" i="7" l="1"/>
  <c r="AN486" i="7" s="1"/>
  <c r="AO486" i="7"/>
  <c r="AP486" i="7" s="1"/>
  <c r="AL486" i="7"/>
  <c r="AJ380" i="7"/>
  <c r="AK380" i="7"/>
  <c r="AS379" i="7"/>
  <c r="AJ276" i="7"/>
  <c r="AK276" i="7"/>
  <c r="AR275" i="7"/>
  <c r="AS275" i="7" s="1"/>
  <c r="AQ486" i="7" l="1"/>
  <c r="AR486" i="7"/>
  <c r="AO380" i="7"/>
  <c r="AP380" i="7"/>
  <c r="AM380" i="7"/>
  <c r="AN380" i="7" s="1"/>
  <c r="AL380" i="7"/>
  <c r="AO276" i="7"/>
  <c r="AP276" i="7"/>
  <c r="AM276" i="7"/>
  <c r="AN276" i="7" s="1"/>
  <c r="AL276" i="7"/>
  <c r="AJ487" i="7" l="1"/>
  <c r="AK487" i="7"/>
  <c r="AS486" i="7"/>
  <c r="AQ380" i="7"/>
  <c r="AR380" i="7" s="1"/>
  <c r="AQ276" i="7"/>
  <c r="AR276" i="7"/>
  <c r="AS276" i="7" s="1"/>
  <c r="AO487" i="7" l="1"/>
  <c r="AP487" i="7" s="1"/>
  <c r="AM487" i="7"/>
  <c r="AN487" i="7" s="1"/>
  <c r="AL487" i="7"/>
  <c r="AJ381" i="7"/>
  <c r="AK381" i="7"/>
  <c r="AS380" i="7"/>
  <c r="AK277" i="7"/>
  <c r="AJ277" i="7"/>
  <c r="AQ487" i="7" l="1"/>
  <c r="AR487" i="7" s="1"/>
  <c r="AS487" i="7" s="1"/>
  <c r="AO381" i="7"/>
  <c r="AP381" i="7" s="1"/>
  <c r="AM381" i="7"/>
  <c r="AN381" i="7"/>
  <c r="AL381" i="7"/>
  <c r="AL277" i="7"/>
  <c r="AM277" i="7"/>
  <c r="AN277" i="7" s="1"/>
  <c r="AO277" i="7"/>
  <c r="AP277" i="7" s="1"/>
  <c r="AJ488" i="7" l="1"/>
  <c r="AK488" i="7"/>
  <c r="AQ381" i="7"/>
  <c r="AR381" i="7" s="1"/>
  <c r="AQ277" i="7"/>
  <c r="AR277" i="7" s="1"/>
  <c r="AS277" i="7" s="1"/>
  <c r="AO488" i="7" l="1"/>
  <c r="AP488" i="7"/>
  <c r="AM488" i="7"/>
  <c r="AN488" i="7" s="1"/>
  <c r="AL488" i="7"/>
  <c r="AJ382" i="7"/>
  <c r="AK382" i="7"/>
  <c r="AS381" i="7"/>
  <c r="AJ278" i="7"/>
  <c r="AK278" i="7"/>
  <c r="AQ488" i="7" l="1"/>
  <c r="AR488" i="7"/>
  <c r="AO382" i="7"/>
  <c r="AP382" i="7"/>
  <c r="AM382" i="7"/>
  <c r="AN382" i="7" s="1"/>
  <c r="AL382" i="7"/>
  <c r="AO278" i="7"/>
  <c r="AP278" i="7"/>
  <c r="AM278" i="7"/>
  <c r="AN278" i="7" s="1"/>
  <c r="AL278" i="7"/>
  <c r="AJ489" i="7" l="1"/>
  <c r="AK489" i="7"/>
  <c r="AS488" i="7"/>
  <c r="AQ382" i="7"/>
  <c r="AR382" i="7" s="1"/>
  <c r="AQ278" i="7"/>
  <c r="AR278" i="7"/>
  <c r="AS278" i="7" s="1"/>
  <c r="AO489" i="7" l="1"/>
  <c r="AP489" i="7" s="1"/>
  <c r="AM489" i="7"/>
  <c r="AN489" i="7" s="1"/>
  <c r="AL489" i="7"/>
  <c r="AJ383" i="7"/>
  <c r="AK383" i="7"/>
  <c r="AS382" i="7"/>
  <c r="AK279" i="7"/>
  <c r="AJ279" i="7"/>
  <c r="AQ489" i="7" l="1"/>
  <c r="AR489" i="7" s="1"/>
  <c r="AS489" i="7" s="1"/>
  <c r="AO383" i="7"/>
  <c r="AP383" i="7" s="1"/>
  <c r="AM383" i="7"/>
  <c r="AN383" i="7" s="1"/>
  <c r="AL383" i="7"/>
  <c r="AL279" i="7"/>
  <c r="AM279" i="7"/>
  <c r="AN279" i="7" s="1"/>
  <c r="AO279" i="7"/>
  <c r="AP279" i="7" s="1"/>
  <c r="AJ490" i="7" l="1"/>
  <c r="AK490" i="7"/>
  <c r="AQ383" i="7"/>
  <c r="AR383" i="7" s="1"/>
  <c r="AS383" i="7" s="1"/>
  <c r="AQ279" i="7"/>
  <c r="AR279" i="7"/>
  <c r="AS279" i="7" s="1"/>
  <c r="AO490" i="7" l="1"/>
  <c r="AP490" i="7" s="1"/>
  <c r="AM490" i="7"/>
  <c r="AN490" i="7"/>
  <c r="AL490" i="7"/>
  <c r="AJ384" i="7"/>
  <c r="AK384" i="7"/>
  <c r="AK280" i="7"/>
  <c r="AJ280" i="7"/>
  <c r="AQ490" i="7" l="1"/>
  <c r="AR490" i="7" s="1"/>
  <c r="AO384" i="7"/>
  <c r="AP384" i="7" s="1"/>
  <c r="AM384" i="7"/>
  <c r="AN384" i="7" s="1"/>
  <c r="AL384" i="7"/>
  <c r="AM280" i="7"/>
  <c r="AL280" i="7"/>
  <c r="AN280" i="7"/>
  <c r="AP280" i="7"/>
  <c r="AO280" i="7"/>
  <c r="AJ491" i="7" l="1"/>
  <c r="AK491" i="7"/>
  <c r="AS490" i="7"/>
  <c r="AQ384" i="7"/>
  <c r="AR384" i="7" s="1"/>
  <c r="AQ280" i="7"/>
  <c r="AR280" i="7" s="1"/>
  <c r="AS280" i="7" s="1"/>
  <c r="AO491" i="7" l="1"/>
  <c r="AP491" i="7" s="1"/>
  <c r="AM491" i="7"/>
  <c r="AN491" i="7"/>
  <c r="AL491" i="7"/>
  <c r="AJ385" i="7"/>
  <c r="AK385" i="7"/>
  <c r="AS384" i="7"/>
  <c r="AK281" i="7"/>
  <c r="AJ281" i="7"/>
  <c r="AQ491" i="7" l="1"/>
  <c r="AR491" i="7"/>
  <c r="AS491" i="7" s="1"/>
  <c r="AO385" i="7"/>
  <c r="AP385" i="7" s="1"/>
  <c r="AM385" i="7"/>
  <c r="AN385" i="7" s="1"/>
  <c r="AL385" i="7"/>
  <c r="AL281" i="7"/>
  <c r="AM281" i="7"/>
  <c r="AN281" i="7" s="1"/>
  <c r="AO281" i="7"/>
  <c r="AP281" i="7" s="1"/>
  <c r="AJ492" i="7" l="1"/>
  <c r="AK492" i="7"/>
  <c r="AQ385" i="7"/>
  <c r="AR385" i="7"/>
  <c r="AQ281" i="7"/>
  <c r="AR281" i="7"/>
  <c r="AS281" i="7" s="1"/>
  <c r="AO492" i="7" l="1"/>
  <c r="AP492" i="7" s="1"/>
  <c r="AM492" i="7"/>
  <c r="AN492" i="7" s="1"/>
  <c r="AL492" i="7"/>
  <c r="AJ386" i="7"/>
  <c r="AK386" i="7"/>
  <c r="AS385" i="7"/>
  <c r="AJ282" i="7"/>
  <c r="AK282" i="7"/>
  <c r="AQ492" i="7" l="1"/>
  <c r="AR492" i="7" s="1"/>
  <c r="AS492" i="7" s="1"/>
  <c r="AO386" i="7"/>
  <c r="AP386" i="7" s="1"/>
  <c r="AM386" i="7"/>
  <c r="AN386" i="7" s="1"/>
  <c r="AL386" i="7"/>
  <c r="AO282" i="7"/>
  <c r="AP282" i="7" s="1"/>
  <c r="AM282" i="7"/>
  <c r="AN282" i="7" s="1"/>
  <c r="AL282" i="7"/>
  <c r="AJ493" i="7" l="1"/>
  <c r="AK493" i="7"/>
  <c r="AR386" i="7"/>
  <c r="AQ386" i="7"/>
  <c r="AQ282" i="7"/>
  <c r="AR282" i="7"/>
  <c r="AS282" i="7" s="1"/>
  <c r="AO493" i="7" l="1"/>
  <c r="AP493" i="7" s="1"/>
  <c r="AM493" i="7"/>
  <c r="AN493" i="7" s="1"/>
  <c r="AL493" i="7"/>
  <c r="AJ387" i="7"/>
  <c r="AK387" i="7"/>
  <c r="AS386" i="7"/>
  <c r="AK283" i="7"/>
  <c r="AJ283" i="7"/>
  <c r="AQ493" i="7" l="1"/>
  <c r="AR493" i="7" s="1"/>
  <c r="AS493" i="7" s="1"/>
  <c r="AO387" i="7"/>
  <c r="AP387" i="7" s="1"/>
  <c r="AM387" i="7"/>
  <c r="AN387" i="7" s="1"/>
  <c r="AL387" i="7"/>
  <c r="AM283" i="7"/>
  <c r="AN283" i="7" s="1"/>
  <c r="AL283" i="7"/>
  <c r="AO283" i="7"/>
  <c r="AP283" i="7" s="1"/>
  <c r="AJ494" i="7" l="1"/>
  <c r="AK494" i="7"/>
  <c r="AQ387" i="7"/>
  <c r="AR387" i="7" s="1"/>
  <c r="AQ283" i="7"/>
  <c r="AO494" i="7" l="1"/>
  <c r="AP494" i="7" s="1"/>
  <c r="AM494" i="7"/>
  <c r="AN494" i="7" s="1"/>
  <c r="AL494" i="7"/>
  <c r="AJ388" i="7"/>
  <c r="AK388" i="7"/>
  <c r="AS387" i="7"/>
  <c r="AJ284" i="7"/>
  <c r="AK284" i="7"/>
  <c r="AR283" i="7"/>
  <c r="AS283" i="7" s="1"/>
  <c r="AQ494" i="7" l="1"/>
  <c r="AR494" i="7" s="1"/>
  <c r="AO388" i="7"/>
  <c r="AP388" i="7"/>
  <c r="AM388" i="7"/>
  <c r="AN388" i="7" s="1"/>
  <c r="AL388" i="7"/>
  <c r="AO284" i="7"/>
  <c r="AP284" i="7"/>
  <c r="AM284" i="7"/>
  <c r="AN284" i="7" s="1"/>
  <c r="AL284" i="7"/>
  <c r="AJ495" i="7" l="1"/>
  <c r="AK495" i="7"/>
  <c r="AS494" i="7"/>
  <c r="AQ388" i="7"/>
  <c r="AR388" i="7" s="1"/>
  <c r="AQ284" i="7"/>
  <c r="AR284" i="7"/>
  <c r="AS284" i="7" s="1"/>
  <c r="AO495" i="7" l="1"/>
  <c r="AP495" i="7" s="1"/>
  <c r="AM495" i="7"/>
  <c r="AN495" i="7" s="1"/>
  <c r="AL495" i="7"/>
  <c r="AJ389" i="7"/>
  <c r="AK389" i="7"/>
  <c r="AS388" i="7"/>
  <c r="AK285" i="7"/>
  <c r="AJ285" i="7"/>
  <c r="AQ495" i="7" l="1"/>
  <c r="AR495" i="7" s="1"/>
  <c r="AS495" i="7" s="1"/>
  <c r="AO389" i="7"/>
  <c r="AP389" i="7" s="1"/>
  <c r="AM389" i="7"/>
  <c r="AN389" i="7"/>
  <c r="AL389" i="7"/>
  <c r="AL285" i="7"/>
  <c r="AM285" i="7"/>
  <c r="AN285" i="7" s="1"/>
  <c r="AO285" i="7"/>
  <c r="AP285" i="7" s="1"/>
  <c r="AJ496" i="7" l="1"/>
  <c r="AK496" i="7"/>
  <c r="AQ389" i="7"/>
  <c r="AR389" i="7" s="1"/>
  <c r="AQ285" i="7"/>
  <c r="AR285" i="7"/>
  <c r="AS285" i="7" s="1"/>
  <c r="AO496" i="7" l="1"/>
  <c r="AP496" i="7"/>
  <c r="AM496" i="7"/>
  <c r="AN496" i="7" s="1"/>
  <c r="AL496" i="7"/>
  <c r="AJ390" i="7"/>
  <c r="AK390" i="7"/>
  <c r="AS389" i="7"/>
  <c r="AJ286" i="7"/>
  <c r="AK286" i="7"/>
  <c r="AQ496" i="7" l="1"/>
  <c r="AR496" i="7" s="1"/>
  <c r="AO390" i="7"/>
  <c r="AP390" i="7"/>
  <c r="AM390" i="7"/>
  <c r="AN390" i="7" s="1"/>
  <c r="AL390" i="7"/>
  <c r="AO286" i="7"/>
  <c r="AP286" i="7"/>
  <c r="AM286" i="7"/>
  <c r="AN286" i="7" s="1"/>
  <c r="AL286" i="7"/>
  <c r="AJ497" i="7" l="1"/>
  <c r="AK497" i="7"/>
  <c r="AS496" i="7"/>
  <c r="AQ390" i="7"/>
  <c r="AR390" i="7" s="1"/>
  <c r="AQ286" i="7"/>
  <c r="AR286" i="7"/>
  <c r="AS286" i="7" s="1"/>
  <c r="AO497" i="7" l="1"/>
  <c r="AP497" i="7" s="1"/>
  <c r="AM497" i="7"/>
  <c r="AN497" i="7" s="1"/>
  <c r="AL497" i="7"/>
  <c r="AJ391" i="7"/>
  <c r="AK391" i="7"/>
  <c r="AS390" i="7"/>
  <c r="AK287" i="7"/>
  <c r="AJ287" i="7"/>
  <c r="AQ497" i="7" l="1"/>
  <c r="AR497" i="7" s="1"/>
  <c r="AS497" i="7" s="1"/>
  <c r="AO391" i="7"/>
  <c r="AP391" i="7" s="1"/>
  <c r="AM391" i="7"/>
  <c r="AN391" i="7" s="1"/>
  <c r="AL391" i="7"/>
  <c r="AL287" i="7"/>
  <c r="AM287" i="7"/>
  <c r="AN287" i="7" s="1"/>
  <c r="AO287" i="7"/>
  <c r="AP287" i="7" s="1"/>
  <c r="AJ498" i="7" l="1"/>
  <c r="AK498" i="7"/>
  <c r="AQ391" i="7"/>
  <c r="AR391" i="7" s="1"/>
  <c r="AQ287" i="7"/>
  <c r="AR287" i="7"/>
  <c r="AS287" i="7" s="1"/>
  <c r="AO498" i="7" l="1"/>
  <c r="AP498" i="7" s="1"/>
  <c r="AM498" i="7"/>
  <c r="AN498" i="7" s="1"/>
  <c r="AL498" i="7"/>
  <c r="AS391" i="7"/>
  <c r="AJ392" i="7"/>
  <c r="AK392" i="7"/>
  <c r="AK288" i="7"/>
  <c r="AJ288" i="7"/>
  <c r="AQ498" i="7" l="1"/>
  <c r="AR498" i="7" s="1"/>
  <c r="AO392" i="7"/>
  <c r="AP392" i="7" s="1"/>
  <c r="AM392" i="7"/>
  <c r="AN392" i="7" s="1"/>
  <c r="AL392" i="7"/>
  <c r="AL288" i="7"/>
  <c r="AM288" i="7"/>
  <c r="AN288" i="7" s="1"/>
  <c r="AO288" i="7"/>
  <c r="AP288" i="7" s="1"/>
  <c r="AJ499" i="7" l="1"/>
  <c r="AK499" i="7"/>
  <c r="AS498" i="7"/>
  <c r="AQ392" i="7"/>
  <c r="AR392" i="7" s="1"/>
  <c r="AQ288" i="7"/>
  <c r="AR288" i="7"/>
  <c r="AS288" i="7" s="1"/>
  <c r="AO499" i="7" l="1"/>
  <c r="AP499" i="7" s="1"/>
  <c r="AM499" i="7"/>
  <c r="AN499" i="7" s="1"/>
  <c r="AL499" i="7"/>
  <c r="AJ393" i="7"/>
  <c r="AK393" i="7"/>
  <c r="AS392" i="7"/>
  <c r="AJ289" i="7"/>
  <c r="AK289" i="7"/>
  <c r="AQ499" i="7" l="1"/>
  <c r="AR499" i="7" s="1"/>
  <c r="AS499" i="7" s="1"/>
  <c r="AO393" i="7"/>
  <c r="AP393" i="7" s="1"/>
  <c r="AM393" i="7"/>
  <c r="AN393" i="7" s="1"/>
  <c r="AL393" i="7"/>
  <c r="AO289" i="7"/>
  <c r="AP289" i="7" s="1"/>
  <c r="AL289" i="7"/>
  <c r="AM289" i="7"/>
  <c r="AN289" i="7" s="1"/>
  <c r="AJ500" i="7" l="1"/>
  <c r="AK500" i="7"/>
  <c r="AQ393" i="7"/>
  <c r="AR393" i="7" s="1"/>
  <c r="AQ289" i="7"/>
  <c r="AO500" i="7" l="1"/>
  <c r="AP500" i="7"/>
  <c r="AM500" i="7"/>
  <c r="AN500" i="7" s="1"/>
  <c r="AL500" i="7"/>
  <c r="AJ394" i="7"/>
  <c r="AK394" i="7"/>
  <c r="AS393" i="7"/>
  <c r="AJ290" i="7"/>
  <c r="AK290" i="7"/>
  <c r="AR289" i="7"/>
  <c r="AS289" i="7" s="1"/>
  <c r="AQ500" i="7" l="1"/>
  <c r="AR500" i="7" s="1"/>
  <c r="AO394" i="7"/>
  <c r="AP394" i="7"/>
  <c r="AM394" i="7"/>
  <c r="AN394" i="7" s="1"/>
  <c r="AL394" i="7"/>
  <c r="AO290" i="7"/>
  <c r="AP290" i="7"/>
  <c r="AM290" i="7"/>
  <c r="AN290" i="7" s="1"/>
  <c r="AL290" i="7"/>
  <c r="AS500" i="7" l="1"/>
  <c r="AJ501" i="7"/>
  <c r="AK501" i="7"/>
  <c r="AQ394" i="7"/>
  <c r="AR394" i="7" s="1"/>
  <c r="AQ290" i="7"/>
  <c r="AR290" i="7"/>
  <c r="AS290" i="7" s="1"/>
  <c r="AO501" i="7" l="1"/>
  <c r="AP501" i="7" s="1"/>
  <c r="AM501" i="7"/>
  <c r="AN501" i="7" s="1"/>
  <c r="AL501" i="7"/>
  <c r="AJ395" i="7"/>
  <c r="AK395" i="7"/>
  <c r="AS394" i="7"/>
  <c r="AK291" i="7"/>
  <c r="AJ291" i="7"/>
  <c r="AQ501" i="7" l="1"/>
  <c r="AR501" i="7" s="1"/>
  <c r="AS501" i="7" s="1"/>
  <c r="AO395" i="7"/>
  <c r="AP395" i="7" s="1"/>
  <c r="AM395" i="7"/>
  <c r="AN395" i="7" s="1"/>
  <c r="AL395" i="7"/>
  <c r="AL291" i="7"/>
  <c r="AM291" i="7"/>
  <c r="AN291" i="7" s="1"/>
  <c r="AO291" i="7"/>
  <c r="AP291" i="7" s="1"/>
  <c r="AJ502" i="7" l="1"/>
  <c r="AK502" i="7"/>
  <c r="AQ395" i="7"/>
  <c r="AR395" i="7" s="1"/>
  <c r="AQ291" i="7"/>
  <c r="AR291" i="7"/>
  <c r="AS291" i="7" s="1"/>
  <c r="AO502" i="7" l="1"/>
  <c r="AP502" i="7"/>
  <c r="AM502" i="7"/>
  <c r="AN502" i="7" s="1"/>
  <c r="AL502" i="7"/>
  <c r="AJ396" i="7"/>
  <c r="AK396" i="7"/>
  <c r="AS395" i="7"/>
  <c r="AJ292" i="7"/>
  <c r="AK292" i="7"/>
  <c r="AQ502" i="7" l="1"/>
  <c r="AR502" i="7" s="1"/>
  <c r="AO396" i="7"/>
  <c r="AP396" i="7"/>
  <c r="AN396" i="7"/>
  <c r="AM396" i="7"/>
  <c r="AL396" i="7"/>
  <c r="AO292" i="7"/>
  <c r="AP292" i="7"/>
  <c r="AM292" i="7"/>
  <c r="AN292" i="7" s="1"/>
  <c r="AL292" i="7"/>
  <c r="AJ503" i="7" l="1"/>
  <c r="AK503" i="7"/>
  <c r="AS502" i="7"/>
  <c r="AQ396" i="7"/>
  <c r="AR396" i="7" s="1"/>
  <c r="AQ292" i="7"/>
  <c r="AR292" i="7"/>
  <c r="AS292" i="7" s="1"/>
  <c r="AO503" i="7" l="1"/>
  <c r="AP503" i="7" s="1"/>
  <c r="AM503" i="7"/>
  <c r="AN503" i="7" s="1"/>
  <c r="AL503" i="7"/>
  <c r="AJ397" i="7"/>
  <c r="AK397" i="7"/>
  <c r="AS396" i="7"/>
  <c r="AK293" i="7"/>
  <c r="AJ293" i="7"/>
  <c r="AQ503" i="7" l="1"/>
  <c r="AR503" i="7" s="1"/>
  <c r="AS503" i="7" s="1"/>
  <c r="AM397" i="7"/>
  <c r="AN397" i="7"/>
  <c r="AP397" i="7"/>
  <c r="AO397" i="7"/>
  <c r="AL397" i="7"/>
  <c r="AL293" i="7"/>
  <c r="AM293" i="7"/>
  <c r="AN293" i="7" s="1"/>
  <c r="AO293" i="7"/>
  <c r="AP293" i="7" s="1"/>
  <c r="AJ504" i="7" l="1"/>
  <c r="AK504" i="7"/>
  <c r="AQ397" i="7"/>
  <c r="AR397" i="7" s="1"/>
  <c r="AQ293" i="7"/>
  <c r="AR293" i="7"/>
  <c r="AS293" i="7" s="1"/>
  <c r="AO504" i="7" l="1"/>
  <c r="AP504" i="7"/>
  <c r="AM504" i="7"/>
  <c r="AN504" i="7" s="1"/>
  <c r="AL504" i="7"/>
  <c r="AJ398" i="7"/>
  <c r="AK398" i="7"/>
  <c r="AS397" i="7"/>
  <c r="AJ294" i="7"/>
  <c r="AK294" i="7"/>
  <c r="AQ504" i="7" l="1"/>
  <c r="AR504" i="7" s="1"/>
  <c r="AO398" i="7"/>
  <c r="AP398" i="7" s="1"/>
  <c r="AN398" i="7"/>
  <c r="AM398" i="7"/>
  <c r="AL398" i="7"/>
  <c r="AO294" i="7"/>
  <c r="AP294" i="7"/>
  <c r="AN294" i="7"/>
  <c r="AL294" i="7"/>
  <c r="AM294" i="7"/>
  <c r="AJ505" i="7" l="1"/>
  <c r="AK505" i="7"/>
  <c r="AS504" i="7"/>
  <c r="AQ398" i="7"/>
  <c r="AR398" i="7" s="1"/>
  <c r="AQ294" i="7"/>
  <c r="AO505" i="7" l="1"/>
  <c r="AP505" i="7" s="1"/>
  <c r="AM505" i="7"/>
  <c r="AN505" i="7" s="1"/>
  <c r="AL505" i="7"/>
  <c r="AJ399" i="7"/>
  <c r="AK399" i="7"/>
  <c r="AS398" i="7"/>
  <c r="AJ295" i="7"/>
  <c r="AK295" i="7"/>
  <c r="AR294" i="7"/>
  <c r="AS294" i="7" s="1"/>
  <c r="AQ505" i="7" l="1"/>
  <c r="AR505" i="7"/>
  <c r="AS505" i="7"/>
  <c r="AO399" i="7"/>
  <c r="AP399" i="7" s="1"/>
  <c r="AM399" i="7"/>
  <c r="AN399" i="7"/>
  <c r="AL399" i="7"/>
  <c r="AO295" i="7"/>
  <c r="AP295" i="7" s="1"/>
  <c r="AL295" i="7"/>
  <c r="AM295" i="7"/>
  <c r="AN295" i="7" s="1"/>
  <c r="AJ506" i="7" l="1"/>
  <c r="AK506" i="7"/>
  <c r="AQ399" i="7"/>
  <c r="AR399" i="7"/>
  <c r="AS399" i="7" s="1"/>
  <c r="AQ295" i="7"/>
  <c r="AO506" i="7" l="1"/>
  <c r="AP506" i="7" s="1"/>
  <c r="AM506" i="7"/>
  <c r="AN506" i="7" s="1"/>
  <c r="AL506" i="7"/>
  <c r="AJ400" i="7"/>
  <c r="AK400" i="7"/>
  <c r="AJ296" i="7"/>
  <c r="AK296" i="7"/>
  <c r="AR295" i="7"/>
  <c r="AS295" i="7" s="1"/>
  <c r="AQ506" i="7" l="1"/>
  <c r="AR506" i="7" s="1"/>
  <c r="AO400" i="7"/>
  <c r="AP400" i="7" s="1"/>
  <c r="AN400" i="7"/>
  <c r="AM400" i="7"/>
  <c r="AL400" i="7"/>
  <c r="AO296" i="7"/>
  <c r="AP296" i="7"/>
  <c r="AM296" i="7"/>
  <c r="AN296" i="7" s="1"/>
  <c r="AL296" i="7"/>
  <c r="AJ507" i="7" l="1"/>
  <c r="AK507" i="7"/>
  <c r="AS506" i="7"/>
  <c r="AQ400" i="7"/>
  <c r="AR400" i="7" s="1"/>
  <c r="AQ296" i="7"/>
  <c r="AO507" i="7" l="1"/>
  <c r="AP507" i="7" s="1"/>
  <c r="AM507" i="7"/>
  <c r="AN507" i="7" s="1"/>
  <c r="AL507" i="7"/>
  <c r="AJ401" i="7"/>
  <c r="AK401" i="7"/>
  <c r="AS400" i="7"/>
  <c r="AJ297" i="7"/>
  <c r="AK297" i="7"/>
  <c r="AR296" i="7"/>
  <c r="AS296" i="7" s="1"/>
  <c r="AQ507" i="7" l="1"/>
  <c r="AR507" i="7" s="1"/>
  <c r="AS507" i="7" s="1"/>
  <c r="AO401" i="7"/>
  <c r="AP401" i="7" s="1"/>
  <c r="AM401" i="7"/>
  <c r="AN401" i="7" s="1"/>
  <c r="AL401" i="7"/>
  <c r="AO297" i="7"/>
  <c r="AP297" i="7" s="1"/>
  <c r="AL297" i="7"/>
  <c r="AN297" i="7"/>
  <c r="AM297" i="7"/>
  <c r="AJ508" i="7" l="1"/>
  <c r="AK508" i="7"/>
  <c r="AQ401" i="7"/>
  <c r="AR401" i="7" s="1"/>
  <c r="AQ297" i="7"/>
  <c r="AR297" i="7"/>
  <c r="AS297" i="7" s="1"/>
  <c r="AO508" i="7" l="1"/>
  <c r="AP508" i="7"/>
  <c r="AM508" i="7"/>
  <c r="AN508" i="7" s="1"/>
  <c r="AL508" i="7"/>
  <c r="AJ402" i="7"/>
  <c r="AK402" i="7"/>
  <c r="AS401" i="7"/>
  <c r="AJ298" i="7"/>
  <c r="AK298" i="7"/>
  <c r="AQ508" i="7" l="1"/>
  <c r="AR508" i="7" s="1"/>
  <c r="AS508" i="7" s="1"/>
  <c r="AO402" i="7"/>
  <c r="AP402" i="7" s="1"/>
  <c r="AM402" i="7"/>
  <c r="AN402" i="7" s="1"/>
  <c r="AL402" i="7"/>
  <c r="AO298" i="7"/>
  <c r="AP298" i="7"/>
  <c r="AN298" i="7"/>
  <c r="AL298" i="7"/>
  <c r="AM298" i="7"/>
  <c r="AJ509" i="7" l="1"/>
  <c r="AK509" i="7"/>
  <c r="AQ402" i="7"/>
  <c r="AR402" i="7" s="1"/>
  <c r="AQ298" i="7"/>
  <c r="AO509" i="7" l="1"/>
  <c r="AP509" i="7" s="1"/>
  <c r="AM509" i="7"/>
  <c r="AN509" i="7" s="1"/>
  <c r="AL509" i="7"/>
  <c r="AJ403" i="7"/>
  <c r="AK403" i="7"/>
  <c r="AS402" i="7"/>
  <c r="AJ299" i="7"/>
  <c r="AK299" i="7"/>
  <c r="AR298" i="7"/>
  <c r="AS298" i="7" s="1"/>
  <c r="AQ509" i="7" l="1"/>
  <c r="AR509" i="7" s="1"/>
  <c r="AS509" i="7" s="1"/>
  <c r="AO403" i="7"/>
  <c r="AP403" i="7" s="1"/>
  <c r="AM403" i="7"/>
  <c r="AN403" i="7" s="1"/>
  <c r="AL403" i="7"/>
  <c r="AO299" i="7"/>
  <c r="AP299" i="7" s="1"/>
  <c r="AL299" i="7"/>
  <c r="AM299" i="7"/>
  <c r="AN299" i="7" s="1"/>
  <c r="AJ510" i="7" l="1"/>
  <c r="AK510" i="7"/>
  <c r="AQ403" i="7"/>
  <c r="AR403" i="7"/>
  <c r="AQ299" i="7"/>
  <c r="AR299" i="7"/>
  <c r="AS299" i="7" s="1"/>
  <c r="AO510" i="7" l="1"/>
  <c r="AP510" i="7"/>
  <c r="AM510" i="7"/>
  <c r="AN510" i="7" s="1"/>
  <c r="AL510" i="7"/>
  <c r="AJ404" i="7"/>
  <c r="AK404" i="7"/>
  <c r="AS403" i="7"/>
  <c r="AJ300" i="7"/>
  <c r="AK300" i="7"/>
  <c r="AQ510" i="7" l="1"/>
  <c r="AR510" i="7" s="1"/>
  <c r="AO404" i="7"/>
  <c r="AP404" i="7"/>
  <c r="AM404" i="7"/>
  <c r="AN404" i="7" s="1"/>
  <c r="AL404" i="7"/>
  <c r="AO300" i="7"/>
  <c r="AP300" i="7" s="1"/>
  <c r="AL300" i="7"/>
  <c r="AM300" i="7"/>
  <c r="AN300" i="7" s="1"/>
  <c r="AJ511" i="7" l="1"/>
  <c r="AK511" i="7"/>
  <c r="AS510" i="7"/>
  <c r="AQ404" i="7"/>
  <c r="AR404" i="7" s="1"/>
  <c r="AQ300" i="7"/>
  <c r="AO511" i="7" l="1"/>
  <c r="AP511" i="7" s="1"/>
  <c r="AM511" i="7"/>
  <c r="AN511" i="7" s="1"/>
  <c r="AL511" i="7"/>
  <c r="AJ405" i="7"/>
  <c r="AK405" i="7"/>
  <c r="AS404" i="7"/>
  <c r="AK301" i="7"/>
  <c r="AJ301" i="7"/>
  <c r="AR300" i="7"/>
  <c r="AS300" i="7" s="1"/>
  <c r="AQ511" i="7" l="1"/>
  <c r="AR511" i="7" s="1"/>
  <c r="AS511" i="7" s="1"/>
  <c r="AO405" i="7"/>
  <c r="AP405" i="7" s="1"/>
  <c r="AM405" i="7"/>
  <c r="AN405" i="7" s="1"/>
  <c r="AL405" i="7"/>
  <c r="AL301" i="7"/>
  <c r="AM301" i="7"/>
  <c r="AN301" i="7" s="1"/>
  <c r="AP301" i="7"/>
  <c r="AO301" i="7"/>
  <c r="AJ512" i="7" l="1"/>
  <c r="AK512" i="7"/>
  <c r="AQ405" i="7"/>
  <c r="AR405" i="7" s="1"/>
  <c r="AQ301" i="7"/>
  <c r="AR301" i="7"/>
  <c r="AS301" i="7" s="1"/>
  <c r="AO512" i="7" l="1"/>
  <c r="AP512" i="7"/>
  <c r="AM512" i="7"/>
  <c r="AN512" i="7" s="1"/>
  <c r="AL512" i="7"/>
  <c r="AJ406" i="7"/>
  <c r="AK406" i="7"/>
  <c r="AS405" i="7"/>
  <c r="AJ302" i="7"/>
  <c r="AK302" i="7"/>
  <c r="AQ512" i="7" l="1"/>
  <c r="AR512" i="7" s="1"/>
  <c r="AO406" i="7"/>
  <c r="AP406" i="7"/>
  <c r="AN406" i="7"/>
  <c r="AM406" i="7"/>
  <c r="AL406" i="7"/>
  <c r="AO302" i="7"/>
  <c r="AP302" i="7"/>
  <c r="AN302" i="7"/>
  <c r="AL302" i="7"/>
  <c r="AM302" i="7"/>
  <c r="AJ513" i="7" l="1"/>
  <c r="AK513" i="7"/>
  <c r="AS512" i="7"/>
  <c r="AQ406" i="7"/>
  <c r="AR406" i="7" s="1"/>
  <c r="AQ302" i="7"/>
  <c r="AO513" i="7" l="1"/>
  <c r="AP513" i="7" s="1"/>
  <c r="AM513" i="7"/>
  <c r="AN513" i="7" s="1"/>
  <c r="AL513" i="7"/>
  <c r="AJ407" i="7"/>
  <c r="AK407" i="7"/>
  <c r="AS406" i="7"/>
  <c r="AJ303" i="7"/>
  <c r="AK303" i="7"/>
  <c r="AR302" i="7"/>
  <c r="AS302" i="7" s="1"/>
  <c r="AQ513" i="7" l="1"/>
  <c r="AR513" i="7" s="1"/>
  <c r="AS513" i="7" s="1"/>
  <c r="AO407" i="7"/>
  <c r="AP407" i="7" s="1"/>
  <c r="AM407" i="7"/>
  <c r="AN407" i="7" s="1"/>
  <c r="AL407" i="7"/>
  <c r="AO303" i="7"/>
  <c r="AP303" i="7" s="1"/>
  <c r="AL303" i="7"/>
  <c r="AM303" i="7"/>
  <c r="AN303" i="7" s="1"/>
  <c r="AJ514" i="7" l="1"/>
  <c r="AK514" i="7"/>
  <c r="AQ407" i="7"/>
  <c r="AR407" i="7"/>
  <c r="AQ303" i="7"/>
  <c r="AO514" i="7" l="1"/>
  <c r="AP514" i="7" s="1"/>
  <c r="AM514" i="7"/>
  <c r="AN514" i="7" s="1"/>
  <c r="AL514" i="7"/>
  <c r="AS407" i="7"/>
  <c r="AJ408" i="7"/>
  <c r="AK408" i="7"/>
  <c r="AJ304" i="7"/>
  <c r="AK304" i="7"/>
  <c r="AR303" i="7"/>
  <c r="AS303" i="7" s="1"/>
  <c r="AQ514" i="7" l="1"/>
  <c r="AR514" i="7" s="1"/>
  <c r="AO408" i="7"/>
  <c r="AP408" i="7" s="1"/>
  <c r="AM408" i="7"/>
  <c r="AN408" i="7" s="1"/>
  <c r="AL408" i="7"/>
  <c r="AO304" i="7"/>
  <c r="AP304" i="7"/>
  <c r="AM304" i="7"/>
  <c r="AN304" i="7" s="1"/>
  <c r="AL304" i="7"/>
  <c r="AJ515" i="7" l="1"/>
  <c r="AK515" i="7"/>
  <c r="AS514" i="7"/>
  <c r="AQ408" i="7"/>
  <c r="AR408" i="7" s="1"/>
  <c r="AQ304" i="7"/>
  <c r="AO515" i="7" l="1"/>
  <c r="AP515" i="7" s="1"/>
  <c r="AM515" i="7"/>
  <c r="AN515" i="7" s="1"/>
  <c r="AL515" i="7"/>
  <c r="AJ409" i="7"/>
  <c r="AK409" i="7"/>
  <c r="AS408" i="7"/>
  <c r="AJ305" i="7"/>
  <c r="AK305" i="7"/>
  <c r="AR304" i="7"/>
  <c r="AS304" i="7" s="1"/>
  <c r="AQ515" i="7" l="1"/>
  <c r="AR515" i="7" s="1"/>
  <c r="AS515" i="7" s="1"/>
  <c r="AO409" i="7"/>
  <c r="AP409" i="7" s="1"/>
  <c r="AM409" i="7"/>
  <c r="AN409" i="7" s="1"/>
  <c r="AL409" i="7"/>
  <c r="AO305" i="7"/>
  <c r="AP305" i="7" s="1"/>
  <c r="AL305" i="7"/>
  <c r="AN305" i="7"/>
  <c r="AM305" i="7"/>
  <c r="AJ516" i="7" l="1"/>
  <c r="AK516" i="7"/>
  <c r="AQ409" i="7"/>
  <c r="AR409" i="7" s="1"/>
  <c r="AQ305" i="7"/>
  <c r="AR305" i="7"/>
  <c r="AS305" i="7" s="1"/>
  <c r="AO516" i="7" l="1"/>
  <c r="AP516" i="7"/>
  <c r="AM516" i="7"/>
  <c r="AN516" i="7" s="1"/>
  <c r="AL516" i="7"/>
  <c r="AJ410" i="7"/>
  <c r="AK410" i="7"/>
  <c r="AS409" i="7"/>
  <c r="AJ306" i="7"/>
  <c r="AK306" i="7"/>
  <c r="AQ516" i="7" l="1"/>
  <c r="AR516" i="7" s="1"/>
  <c r="AS516" i="7" s="1"/>
  <c r="AO410" i="7"/>
  <c r="AP410" i="7"/>
  <c r="AM410" i="7"/>
  <c r="AN410" i="7" s="1"/>
  <c r="AL410" i="7"/>
  <c r="AO306" i="7"/>
  <c r="AP306" i="7"/>
  <c r="AN306" i="7"/>
  <c r="AL306" i="7"/>
  <c r="AM306" i="7"/>
  <c r="AJ517" i="7" l="1"/>
  <c r="AK517" i="7"/>
  <c r="AQ410" i="7"/>
  <c r="AR410" i="7" s="1"/>
  <c r="AQ306" i="7"/>
  <c r="AO517" i="7" l="1"/>
  <c r="AP517" i="7" s="1"/>
  <c r="AM517" i="7"/>
  <c r="AN517" i="7" s="1"/>
  <c r="AL517" i="7"/>
  <c r="AJ411" i="7"/>
  <c r="AK411" i="7"/>
  <c r="AS410" i="7"/>
  <c r="AJ307" i="7"/>
  <c r="AK307" i="7"/>
  <c r="AR306" i="7"/>
  <c r="AS306" i="7" s="1"/>
  <c r="AQ517" i="7" l="1"/>
  <c r="AR517" i="7"/>
  <c r="AS517" i="7"/>
  <c r="AO411" i="7"/>
  <c r="AP411" i="7" s="1"/>
  <c r="AM411" i="7"/>
  <c r="AN411" i="7" s="1"/>
  <c r="AL411" i="7"/>
  <c r="AO307" i="7"/>
  <c r="AP307" i="7" s="1"/>
  <c r="AL307" i="7"/>
  <c r="AM307" i="7"/>
  <c r="AN307" i="7" s="1"/>
  <c r="AJ518" i="7" l="1"/>
  <c r="AK518" i="7"/>
  <c r="AQ411" i="7"/>
  <c r="AR411" i="7" s="1"/>
  <c r="AQ307" i="7"/>
  <c r="AR307" i="7"/>
  <c r="AS307" i="7" s="1"/>
  <c r="AO518" i="7" l="1"/>
  <c r="AP518" i="7"/>
  <c r="AM518" i="7"/>
  <c r="AN518" i="7" s="1"/>
  <c r="AL518" i="7"/>
  <c r="AJ412" i="7"/>
  <c r="AK412" i="7"/>
  <c r="AS411" i="7"/>
  <c r="AJ308" i="7"/>
  <c r="AK308" i="7"/>
  <c r="AQ518" i="7" l="1"/>
  <c r="AR518" i="7" s="1"/>
  <c r="AO412" i="7"/>
  <c r="AP412" i="7"/>
  <c r="AN412" i="7"/>
  <c r="AM412" i="7"/>
  <c r="AL412" i="7"/>
  <c r="AO308" i="7"/>
  <c r="AP308" i="7" s="1"/>
  <c r="AL308" i="7"/>
  <c r="AM308" i="7"/>
  <c r="AN308" i="7" s="1"/>
  <c r="AJ519" i="7" l="1"/>
  <c r="AK519" i="7"/>
  <c r="AS518" i="7"/>
  <c r="AQ412" i="7"/>
  <c r="AR412" i="7" s="1"/>
  <c r="AS412" i="7" s="1"/>
  <c r="AQ308" i="7"/>
  <c r="AO519" i="7" l="1"/>
  <c r="AP519" i="7" s="1"/>
  <c r="AM519" i="7"/>
  <c r="AN519" i="7" s="1"/>
  <c r="AL519" i="7"/>
  <c r="AJ413" i="7"/>
  <c r="AK413" i="7"/>
  <c r="AK309" i="7"/>
  <c r="AJ309" i="7"/>
  <c r="AR308" i="7"/>
  <c r="AS308" i="7" s="1"/>
  <c r="AQ519" i="7" l="1"/>
  <c r="AR519" i="7" s="1"/>
  <c r="AS519" i="7" s="1"/>
  <c r="AO413" i="7"/>
  <c r="AP413" i="7" s="1"/>
  <c r="AM413" i="7"/>
  <c r="AN413" i="7"/>
  <c r="AL413" i="7"/>
  <c r="AL309" i="7"/>
  <c r="AM309" i="7"/>
  <c r="AN309" i="7"/>
  <c r="AP309" i="7"/>
  <c r="AO309" i="7"/>
  <c r="AJ520" i="7" l="1"/>
  <c r="AK520" i="7"/>
  <c r="AQ413" i="7"/>
  <c r="AR413" i="7" s="1"/>
  <c r="AQ309" i="7"/>
  <c r="AR309" i="7"/>
  <c r="AS309" i="7" s="1"/>
  <c r="AO520" i="7" l="1"/>
  <c r="AP520" i="7"/>
  <c r="AM520" i="7"/>
  <c r="AN520" i="7" s="1"/>
  <c r="AL520" i="7"/>
  <c r="AS413" i="7"/>
  <c r="AJ414" i="7"/>
  <c r="AK414" i="7"/>
  <c r="AJ310" i="7"/>
  <c r="AK310" i="7"/>
  <c r="AQ520" i="7" l="1"/>
  <c r="AR520" i="7" s="1"/>
  <c r="AO414" i="7"/>
  <c r="AP414" i="7" s="1"/>
  <c r="AM414" i="7"/>
  <c r="AN414" i="7" s="1"/>
  <c r="AL414" i="7"/>
  <c r="AO310" i="7"/>
  <c r="AP310" i="7" s="1"/>
  <c r="AL310" i="7"/>
  <c r="AM310" i="7"/>
  <c r="AN310" i="7" s="1"/>
  <c r="AJ521" i="7" l="1"/>
  <c r="AK521" i="7"/>
  <c r="AS520" i="7"/>
  <c r="AQ414" i="7"/>
  <c r="AR414" i="7" s="1"/>
  <c r="AS414" i="7" s="1"/>
  <c r="AQ310" i="7"/>
  <c r="AO521" i="7" l="1"/>
  <c r="AP521" i="7" s="1"/>
  <c r="AM521" i="7"/>
  <c r="AN521" i="7" s="1"/>
  <c r="AL521" i="7"/>
  <c r="AJ415" i="7"/>
  <c r="AK415" i="7"/>
  <c r="AJ311" i="7"/>
  <c r="AK311" i="7"/>
  <c r="AR310" i="7"/>
  <c r="AS310" i="7" s="1"/>
  <c r="AQ521" i="7" l="1"/>
  <c r="AR521" i="7"/>
  <c r="AS521" i="7" s="1"/>
  <c r="AO415" i="7"/>
  <c r="AP415" i="7" s="1"/>
  <c r="AM415" i="7"/>
  <c r="AN415" i="7" s="1"/>
  <c r="AL415" i="7"/>
  <c r="AO311" i="7"/>
  <c r="AP311" i="7" s="1"/>
  <c r="AL311" i="7"/>
  <c r="AM311" i="7"/>
  <c r="AN311" i="7" s="1"/>
  <c r="AJ522" i="7" l="1"/>
  <c r="AK522" i="7"/>
  <c r="AQ415" i="7"/>
  <c r="AR415" i="7"/>
  <c r="AS415" i="7"/>
  <c r="AQ311" i="7"/>
  <c r="AO522" i="7" l="1"/>
  <c r="AP522" i="7"/>
  <c r="AM522" i="7"/>
  <c r="AN522" i="7" s="1"/>
  <c r="AL522" i="7"/>
  <c r="AJ416" i="7"/>
  <c r="AK416" i="7"/>
  <c r="AJ312" i="7"/>
  <c r="AK312" i="7"/>
  <c r="AR311" i="7"/>
  <c r="AS311" i="7" s="1"/>
  <c r="AQ522" i="7" l="1"/>
  <c r="AR522" i="7"/>
  <c r="AM416" i="7"/>
  <c r="AN416" i="7" s="1"/>
  <c r="AO416" i="7"/>
  <c r="AP416" i="7" s="1"/>
  <c r="AL416" i="7"/>
  <c r="AO312" i="7"/>
  <c r="AP312" i="7"/>
  <c r="AM312" i="7"/>
  <c r="AN312" i="7" s="1"/>
  <c r="AL312" i="7"/>
  <c r="AJ523" i="7" l="1"/>
  <c r="AK523" i="7"/>
  <c r="AS522" i="7"/>
  <c r="AQ416" i="7"/>
  <c r="AR416" i="7" s="1"/>
  <c r="AS416" i="7" s="1"/>
  <c r="AQ312" i="7"/>
  <c r="AO523" i="7" l="1"/>
  <c r="AP523" i="7" s="1"/>
  <c r="AM523" i="7"/>
  <c r="AN523" i="7" s="1"/>
  <c r="AL523" i="7"/>
  <c r="AJ417" i="7"/>
  <c r="AK417" i="7"/>
  <c r="AJ313" i="7"/>
  <c r="AK313" i="7"/>
  <c r="AR312" i="7"/>
  <c r="AS312" i="7" s="1"/>
  <c r="AQ523" i="7" l="1"/>
  <c r="AR523" i="7" s="1"/>
  <c r="AS523" i="7" s="1"/>
  <c r="AO417" i="7"/>
  <c r="AP417" i="7" s="1"/>
  <c r="AM417" i="7"/>
  <c r="AN417" i="7" s="1"/>
  <c r="AL417" i="7"/>
  <c r="AO313" i="7"/>
  <c r="AP313" i="7" s="1"/>
  <c r="AL313" i="7"/>
  <c r="AN313" i="7"/>
  <c r="AM313" i="7"/>
  <c r="AJ524" i="7" l="1"/>
  <c r="AK524" i="7"/>
  <c r="AQ417" i="7"/>
  <c r="AR417" i="7"/>
  <c r="AQ313" i="7"/>
  <c r="AR313" i="7"/>
  <c r="AS313" i="7" s="1"/>
  <c r="AO524" i="7" l="1"/>
  <c r="AP524" i="7"/>
  <c r="AM524" i="7"/>
  <c r="AN524" i="7" s="1"/>
  <c r="AL524" i="7"/>
  <c r="AJ418" i="7"/>
  <c r="AK418" i="7"/>
  <c r="AS417" i="7"/>
  <c r="AJ314" i="7"/>
  <c r="AK314" i="7"/>
  <c r="AQ524" i="7" l="1"/>
  <c r="AR524" i="7"/>
  <c r="AS524" i="7" s="1"/>
  <c r="AO418" i="7"/>
  <c r="AP418" i="7" s="1"/>
  <c r="AM418" i="7"/>
  <c r="AN418" i="7" s="1"/>
  <c r="AL418" i="7"/>
  <c r="AO314" i="7"/>
  <c r="AP314" i="7"/>
  <c r="AN314" i="7"/>
  <c r="AL314" i="7"/>
  <c r="AM314" i="7"/>
  <c r="AJ525" i="7" l="1"/>
  <c r="AK525" i="7"/>
  <c r="AQ418" i="7"/>
  <c r="AR418" i="7" s="1"/>
  <c r="AS418" i="7" s="1"/>
  <c r="AQ314" i="7"/>
  <c r="AO525" i="7" l="1"/>
  <c r="AP525" i="7"/>
  <c r="AM525" i="7"/>
  <c r="AN525" i="7" s="1"/>
  <c r="AL525" i="7"/>
  <c r="AJ419" i="7"/>
  <c r="AK419" i="7"/>
  <c r="AJ315" i="7"/>
  <c r="AK315" i="7"/>
  <c r="AR314" i="7"/>
  <c r="AS314" i="7" s="1"/>
  <c r="AQ525" i="7" l="1"/>
  <c r="AR525" i="7"/>
  <c r="AS525" i="7" s="1"/>
  <c r="AO419" i="7"/>
  <c r="AP419" i="7" s="1"/>
  <c r="AM419" i="7"/>
  <c r="AN419" i="7" s="1"/>
  <c r="AL419" i="7"/>
  <c r="AO315" i="7"/>
  <c r="AP315" i="7" s="1"/>
  <c r="AL315" i="7"/>
  <c r="AM315" i="7"/>
  <c r="AN315" i="7" s="1"/>
  <c r="AJ526" i="7" l="1"/>
  <c r="AK526" i="7"/>
  <c r="AQ419" i="7"/>
  <c r="AR419" i="7" s="1"/>
  <c r="AQ315" i="7"/>
  <c r="AR315" i="7"/>
  <c r="AS315" i="7" s="1"/>
  <c r="AO526" i="7" l="1"/>
  <c r="AP526" i="7"/>
  <c r="AM526" i="7"/>
  <c r="AN526" i="7" s="1"/>
  <c r="AL526" i="7"/>
  <c r="AJ420" i="7"/>
  <c r="AK420" i="7"/>
  <c r="AS419" i="7"/>
  <c r="AJ316" i="7"/>
  <c r="AK316" i="7"/>
  <c r="AQ526" i="7" l="1"/>
  <c r="AR526" i="7"/>
  <c r="AO420" i="7"/>
  <c r="AP420" i="7" s="1"/>
  <c r="AM420" i="7"/>
  <c r="AN420" i="7" s="1"/>
  <c r="AL420" i="7"/>
  <c r="AO316" i="7"/>
  <c r="AP316" i="7" s="1"/>
  <c r="AN316" i="7"/>
  <c r="AL316" i="7"/>
  <c r="AM316" i="7"/>
  <c r="AJ527" i="7" l="1"/>
  <c r="AK527" i="7"/>
  <c r="AS526" i="7"/>
  <c r="AQ420" i="7"/>
  <c r="AR420" i="7" s="1"/>
  <c r="AS420" i="7" s="1"/>
  <c r="AQ316" i="7"/>
  <c r="AO527" i="7" l="1"/>
  <c r="AP527" i="7" s="1"/>
  <c r="AM527" i="7"/>
  <c r="AN527" i="7" s="1"/>
  <c r="AL527" i="7"/>
  <c r="AJ421" i="7"/>
  <c r="AK421" i="7"/>
  <c r="AK317" i="7"/>
  <c r="AJ317" i="7"/>
  <c r="AR316" i="7"/>
  <c r="AS316" i="7" s="1"/>
  <c r="AQ527" i="7" l="1"/>
  <c r="AR527" i="7" s="1"/>
  <c r="AS527" i="7" s="1"/>
  <c r="AO421" i="7"/>
  <c r="AP421" i="7" s="1"/>
  <c r="AM421" i="7"/>
  <c r="AN421" i="7" s="1"/>
  <c r="AL421" i="7"/>
  <c r="AL317" i="7"/>
  <c r="AM317" i="7"/>
  <c r="AN317" i="7" s="1"/>
  <c r="AP317" i="7"/>
  <c r="AO317" i="7"/>
  <c r="AJ528" i="7" l="1"/>
  <c r="AK528" i="7"/>
  <c r="AQ421" i="7"/>
  <c r="AR421" i="7"/>
  <c r="AQ317" i="7"/>
  <c r="AR317" i="7"/>
  <c r="AS317" i="7" s="1"/>
  <c r="AO528" i="7" l="1"/>
  <c r="AP528" i="7"/>
  <c r="AM528" i="7"/>
  <c r="AN528" i="7" s="1"/>
  <c r="AL528" i="7"/>
  <c r="AJ422" i="7"/>
  <c r="AK422" i="7"/>
  <c r="AS421" i="7"/>
  <c r="AJ318" i="7"/>
  <c r="AK318" i="7"/>
  <c r="AQ528" i="7" l="1"/>
  <c r="AR528" i="7" s="1"/>
  <c r="AO422" i="7"/>
  <c r="AP422" i="7" s="1"/>
  <c r="AM422" i="7"/>
  <c r="AN422" i="7" s="1"/>
  <c r="AL422" i="7"/>
  <c r="AO318" i="7"/>
  <c r="AP318" i="7" s="1"/>
  <c r="AL318" i="7"/>
  <c r="AM318" i="7"/>
  <c r="AN318" i="7" s="1"/>
  <c r="AJ529" i="7" l="1"/>
  <c r="AK529" i="7"/>
  <c r="AS528" i="7"/>
  <c r="AQ422" i="7"/>
  <c r="AR422" i="7" s="1"/>
  <c r="AS422" i="7" s="1"/>
  <c r="AQ318" i="7"/>
  <c r="AO529" i="7" l="1"/>
  <c r="AP529" i="7"/>
  <c r="AM529" i="7"/>
  <c r="AN529" i="7" s="1"/>
  <c r="AL529" i="7"/>
  <c r="AJ423" i="7"/>
  <c r="AK423" i="7"/>
  <c r="AJ319" i="7"/>
  <c r="AK319" i="7"/>
  <c r="AR318" i="7"/>
  <c r="AS318" i="7" s="1"/>
  <c r="AQ529" i="7" l="1"/>
  <c r="AR529" i="7"/>
  <c r="AO423" i="7"/>
  <c r="AP423" i="7" s="1"/>
  <c r="AM423" i="7"/>
  <c r="AN423" i="7" s="1"/>
  <c r="AL423" i="7"/>
  <c r="AO319" i="7"/>
  <c r="AP319" i="7" s="1"/>
  <c r="AL319" i="7"/>
  <c r="AM319" i="7"/>
  <c r="AN319" i="7" s="1"/>
  <c r="AJ530" i="7" l="1"/>
  <c r="AK530" i="7"/>
  <c r="AS529" i="7"/>
  <c r="AQ423" i="7"/>
  <c r="AR423" i="7"/>
  <c r="AQ319" i="7"/>
  <c r="AO530" i="7" l="1"/>
  <c r="AP530" i="7" s="1"/>
  <c r="AM530" i="7"/>
  <c r="AN530" i="7" s="1"/>
  <c r="AL530" i="7"/>
  <c r="AJ424" i="7"/>
  <c r="AK424" i="7"/>
  <c r="AS423" i="7"/>
  <c r="AJ320" i="7"/>
  <c r="AK320" i="7"/>
  <c r="AR319" i="7"/>
  <c r="AS319" i="7" s="1"/>
  <c r="AQ530" i="7" l="1"/>
  <c r="AR530" i="7" s="1"/>
  <c r="AO424" i="7"/>
  <c r="AP424" i="7"/>
  <c r="AM424" i="7"/>
  <c r="AN424" i="7" s="1"/>
  <c r="AL424" i="7"/>
  <c r="AO320" i="7"/>
  <c r="AP320" i="7" s="1"/>
  <c r="AM320" i="7"/>
  <c r="AN320" i="7" s="1"/>
  <c r="AL320" i="7"/>
  <c r="AJ531" i="7" l="1"/>
  <c r="AK531" i="7"/>
  <c r="AS530" i="7"/>
  <c r="AQ424" i="7"/>
  <c r="AR424" i="7" s="1"/>
  <c r="AQ320" i="7"/>
  <c r="AO531" i="7" l="1"/>
  <c r="AP531" i="7"/>
  <c r="AM531" i="7"/>
  <c r="AN531" i="7" s="1"/>
  <c r="AL531" i="7"/>
  <c r="AJ425" i="7"/>
  <c r="AK425" i="7"/>
  <c r="AS424" i="7"/>
  <c r="AJ321" i="7"/>
  <c r="AK321" i="7"/>
  <c r="AR320" i="7"/>
  <c r="AS320" i="7" s="1"/>
  <c r="AQ531" i="7" l="1"/>
  <c r="AR531" i="7"/>
  <c r="AS531" i="7" s="1"/>
  <c r="AO425" i="7"/>
  <c r="AP425" i="7" s="1"/>
  <c r="AM425" i="7"/>
  <c r="AN425" i="7" s="1"/>
  <c r="AL425" i="7"/>
  <c r="AO321" i="7"/>
  <c r="AP321" i="7" s="1"/>
  <c r="AL321" i="7"/>
  <c r="AN321" i="7"/>
  <c r="AM321" i="7"/>
  <c r="AJ532" i="7" l="1"/>
  <c r="AK532" i="7"/>
  <c r="AQ425" i="7"/>
  <c r="AR425" i="7" s="1"/>
  <c r="AQ321" i="7"/>
  <c r="AR321" i="7"/>
  <c r="AS321" i="7" s="1"/>
  <c r="AO532" i="7" l="1"/>
  <c r="AP532" i="7"/>
  <c r="AM532" i="7"/>
  <c r="AN532" i="7" s="1"/>
  <c r="AL532" i="7"/>
  <c r="AJ426" i="7"/>
  <c r="AK426" i="7"/>
  <c r="AS425" i="7"/>
  <c r="AJ322" i="7"/>
  <c r="AK322" i="7"/>
  <c r="AQ532" i="7" l="1"/>
  <c r="AR532" i="7"/>
  <c r="AO426" i="7"/>
  <c r="AP426" i="7"/>
  <c r="AM426" i="7"/>
  <c r="AN426" i="7" s="1"/>
  <c r="AL426" i="7"/>
  <c r="AO322" i="7"/>
  <c r="AP322" i="7"/>
  <c r="AN322" i="7"/>
  <c r="AL322" i="7"/>
  <c r="AM322" i="7"/>
  <c r="AJ533" i="7" l="1"/>
  <c r="AK533" i="7"/>
  <c r="AS532" i="7"/>
  <c r="AQ426" i="7"/>
  <c r="AR426" i="7" s="1"/>
  <c r="AQ322" i="7"/>
  <c r="AO533" i="7" l="1"/>
  <c r="AP533" i="7" s="1"/>
  <c r="AM533" i="7"/>
  <c r="AN533" i="7" s="1"/>
  <c r="AL533" i="7"/>
  <c r="AJ427" i="7"/>
  <c r="AK427" i="7"/>
  <c r="AS426" i="7"/>
  <c r="AJ323" i="7"/>
  <c r="AK323" i="7"/>
  <c r="AR322" i="7"/>
  <c r="AS322" i="7" s="1"/>
  <c r="AQ533" i="7" l="1"/>
  <c r="AR533" i="7" s="1"/>
  <c r="AO427" i="7"/>
  <c r="AP427" i="7" s="1"/>
  <c r="AM427" i="7"/>
  <c r="AN427" i="7" s="1"/>
  <c r="AL427" i="7"/>
  <c r="AO323" i="7"/>
  <c r="AP323" i="7" s="1"/>
  <c r="AL323" i="7"/>
  <c r="AM323" i="7"/>
  <c r="AN323" i="7" s="1"/>
  <c r="AJ534" i="7" l="1"/>
  <c r="AK534" i="7"/>
  <c r="AS533" i="7"/>
  <c r="AQ427" i="7"/>
  <c r="AR427" i="7"/>
  <c r="AS427" i="7" s="1"/>
  <c r="AQ323" i="7"/>
  <c r="AR323" i="7" s="1"/>
  <c r="AS323" i="7" s="1"/>
  <c r="AO534" i="7" l="1"/>
  <c r="AP534" i="7"/>
  <c r="AM534" i="7"/>
  <c r="AN534" i="7" s="1"/>
  <c r="AL534" i="7"/>
  <c r="AJ428" i="7"/>
  <c r="AK428" i="7"/>
  <c r="AJ324" i="7"/>
  <c r="AK324" i="7"/>
  <c r="AQ534" i="7" l="1"/>
  <c r="AR534" i="7"/>
  <c r="AO428" i="7"/>
  <c r="AP428" i="7" s="1"/>
  <c r="AM428" i="7"/>
  <c r="AN428" i="7" s="1"/>
  <c r="AL428" i="7"/>
  <c r="AO324" i="7"/>
  <c r="AP324" i="7" s="1"/>
  <c r="AL324" i="7"/>
  <c r="AM324" i="7"/>
  <c r="AN324" i="7" s="1"/>
  <c r="AJ535" i="7" l="1"/>
  <c r="AK535" i="7"/>
  <c r="AS534" i="7"/>
  <c r="AQ428" i="7"/>
  <c r="AR428" i="7" s="1"/>
  <c r="AQ324" i="7"/>
  <c r="AO535" i="7" l="1"/>
  <c r="AP535" i="7"/>
  <c r="AM535" i="7"/>
  <c r="AN535" i="7" s="1"/>
  <c r="AL535" i="7"/>
  <c r="AJ429" i="7"/>
  <c r="AK429" i="7"/>
  <c r="AS428" i="7"/>
  <c r="AK325" i="7"/>
  <c r="AJ325" i="7"/>
  <c r="AR324" i="7"/>
  <c r="AS324" i="7" s="1"/>
  <c r="AQ535" i="7" l="1"/>
  <c r="AR535" i="7"/>
  <c r="AO429" i="7"/>
  <c r="AP429" i="7" s="1"/>
  <c r="AM429" i="7"/>
  <c r="AN429" i="7"/>
  <c r="AL429" i="7"/>
  <c r="AL325" i="7"/>
  <c r="AM325" i="7"/>
  <c r="AN325" i="7"/>
  <c r="AP325" i="7"/>
  <c r="AO325" i="7"/>
  <c r="AJ536" i="7" l="1"/>
  <c r="AK536" i="7"/>
  <c r="AS535" i="7"/>
  <c r="AQ429" i="7"/>
  <c r="AR429" i="7" s="1"/>
  <c r="AQ325" i="7"/>
  <c r="AR325" i="7"/>
  <c r="AS325" i="7" s="1"/>
  <c r="AO536" i="7" l="1"/>
  <c r="AP536" i="7" s="1"/>
  <c r="AM536" i="7"/>
  <c r="AN536" i="7" s="1"/>
  <c r="AL536" i="7"/>
  <c r="AJ430" i="7"/>
  <c r="AK430" i="7"/>
  <c r="AS429" i="7"/>
  <c r="AJ326" i="7"/>
  <c r="AK326" i="7"/>
  <c r="AQ536" i="7" l="1"/>
  <c r="AR536" i="7" s="1"/>
  <c r="AO430" i="7"/>
  <c r="AP430" i="7" s="1"/>
  <c r="AM430" i="7"/>
  <c r="AN430" i="7" s="1"/>
  <c r="AL430" i="7"/>
  <c r="AO326" i="7"/>
  <c r="AP326" i="7" s="1"/>
  <c r="AL326" i="7"/>
  <c r="AM326" i="7"/>
  <c r="AN326" i="7" s="1"/>
  <c r="AJ537" i="7" l="1"/>
  <c r="AK537" i="7"/>
  <c r="AS536" i="7"/>
  <c r="AQ430" i="7"/>
  <c r="AR430" i="7" s="1"/>
  <c r="AQ326" i="7"/>
  <c r="AO537" i="7" l="1"/>
  <c r="AP537" i="7" s="1"/>
  <c r="AM537" i="7"/>
  <c r="AN537" i="7" s="1"/>
  <c r="AL537" i="7"/>
  <c r="AJ431" i="7"/>
  <c r="AK431" i="7"/>
  <c r="AS430" i="7"/>
  <c r="AJ327" i="7"/>
  <c r="AK327" i="7"/>
  <c r="AR326" i="7"/>
  <c r="AS326" i="7" s="1"/>
  <c r="AQ537" i="7" l="1"/>
  <c r="AR537" i="7" s="1"/>
  <c r="AO431" i="7"/>
  <c r="AP431" i="7" s="1"/>
  <c r="AM431" i="7"/>
  <c r="AN431" i="7" s="1"/>
  <c r="AL431" i="7"/>
  <c r="AO327" i="7"/>
  <c r="AP327" i="7" s="1"/>
  <c r="AL327" i="7"/>
  <c r="AM327" i="7"/>
  <c r="AN327" i="7" s="1"/>
  <c r="AJ538" i="7" l="1"/>
  <c r="AK538" i="7"/>
  <c r="AS537" i="7"/>
  <c r="AQ431" i="7"/>
  <c r="AR431" i="7" s="1"/>
  <c r="AQ327" i="7"/>
  <c r="AO538" i="7" l="1"/>
  <c r="AP538" i="7" s="1"/>
  <c r="AM538" i="7"/>
  <c r="AN538" i="7" s="1"/>
  <c r="AL538" i="7"/>
  <c r="AJ432" i="7"/>
  <c r="AK432" i="7"/>
  <c r="AS431" i="7"/>
  <c r="AJ328" i="7"/>
  <c r="AK328" i="7"/>
  <c r="AR327" i="7"/>
  <c r="AS327" i="7" s="1"/>
  <c r="AQ538" i="7" l="1"/>
  <c r="AR538" i="7" s="1"/>
  <c r="AO432" i="7"/>
  <c r="AP432" i="7" s="1"/>
  <c r="AM432" i="7"/>
  <c r="AN432" i="7" s="1"/>
  <c r="AL432" i="7"/>
  <c r="AO328" i="7"/>
  <c r="AP328" i="7"/>
  <c r="AM328" i="7"/>
  <c r="AN328" i="7" s="1"/>
  <c r="AL328" i="7"/>
  <c r="AJ539" i="7" l="1"/>
  <c r="AK539" i="7"/>
  <c r="AS538" i="7"/>
  <c r="AQ432" i="7"/>
  <c r="AR432" i="7" s="1"/>
  <c r="AQ328" i="7"/>
  <c r="AO539" i="7" l="1"/>
  <c r="AP539" i="7"/>
  <c r="AM539" i="7"/>
  <c r="AN539" i="7" s="1"/>
  <c r="AL539" i="7"/>
  <c r="AJ433" i="7"/>
  <c r="AK433" i="7"/>
  <c r="AS432" i="7"/>
  <c r="AJ329" i="7"/>
  <c r="AK329" i="7"/>
  <c r="AR328" i="7"/>
  <c r="AS328" i="7" s="1"/>
  <c r="AQ539" i="7" l="1"/>
  <c r="AR539" i="7"/>
  <c r="AS539" i="7" s="1"/>
  <c r="AO433" i="7"/>
  <c r="AP433" i="7" s="1"/>
  <c r="AM433" i="7"/>
  <c r="AN433" i="7" s="1"/>
  <c r="AL433" i="7"/>
  <c r="AO329" i="7"/>
  <c r="AP329" i="7" s="1"/>
  <c r="AL329" i="7"/>
  <c r="AN329" i="7"/>
  <c r="AM329" i="7"/>
  <c r="AJ540" i="7" l="1"/>
  <c r="AK540" i="7"/>
  <c r="AQ433" i="7"/>
  <c r="AR433" i="7" s="1"/>
  <c r="AQ329" i="7"/>
  <c r="AR329" i="7"/>
  <c r="AS329" i="7" s="1"/>
  <c r="AO540" i="7" l="1"/>
  <c r="AP540" i="7"/>
  <c r="AM540" i="7"/>
  <c r="AN540" i="7" s="1"/>
  <c r="AL540" i="7"/>
  <c r="AJ434" i="7"/>
  <c r="AK434" i="7"/>
  <c r="AS433" i="7"/>
  <c r="AJ330" i="7"/>
  <c r="AK330" i="7"/>
  <c r="AQ540" i="7" l="1"/>
  <c r="AR540" i="7"/>
  <c r="AO434" i="7"/>
  <c r="AP434" i="7" s="1"/>
  <c r="AM434" i="7"/>
  <c r="AN434" i="7" s="1"/>
  <c r="AL434" i="7"/>
  <c r="AO330" i="7"/>
  <c r="AP330" i="7"/>
  <c r="AN330" i="7"/>
  <c r="AL330" i="7"/>
  <c r="AM330" i="7"/>
  <c r="AJ541" i="7" l="1"/>
  <c r="AK541" i="7"/>
  <c r="AS540" i="7"/>
  <c r="AQ434" i="7"/>
  <c r="AR434" i="7" s="1"/>
  <c r="AQ330" i="7"/>
  <c r="AR330" i="7" s="1"/>
  <c r="AS330" i="7" s="1"/>
  <c r="AO541" i="7" l="1"/>
  <c r="AP541" i="7" s="1"/>
  <c r="AM541" i="7"/>
  <c r="AN541" i="7" s="1"/>
  <c r="AL541" i="7"/>
  <c r="AJ435" i="7"/>
  <c r="AK435" i="7"/>
  <c r="AS434" i="7"/>
  <c r="AK331" i="7"/>
  <c r="AJ331" i="7"/>
  <c r="AQ541" i="7" l="1"/>
  <c r="AR541" i="7" s="1"/>
  <c r="AO435" i="7"/>
  <c r="AP435" i="7" s="1"/>
  <c r="AM435" i="7"/>
  <c r="AN435" i="7" s="1"/>
  <c r="AL435" i="7"/>
  <c r="AM331" i="7"/>
  <c r="AN331" i="7" s="1"/>
  <c r="AL331" i="7"/>
  <c r="AO331" i="7"/>
  <c r="AP331" i="7" s="1"/>
  <c r="AJ542" i="7" l="1"/>
  <c r="AK542" i="7"/>
  <c r="AS541" i="7"/>
  <c r="AQ435" i="7"/>
  <c r="AR435" i="7" s="1"/>
  <c r="AQ331" i="7"/>
  <c r="AR331" i="7" s="1"/>
  <c r="AS331" i="7" s="1"/>
  <c r="AO542" i="7" l="1"/>
  <c r="AP542" i="7"/>
  <c r="AM542" i="7"/>
  <c r="AN542" i="7" s="1"/>
  <c r="AL542" i="7"/>
  <c r="AS435" i="7"/>
  <c r="AJ436" i="7"/>
  <c r="AK436" i="7"/>
  <c r="AK332" i="7"/>
  <c r="AJ332" i="7"/>
  <c r="AQ542" i="7" l="1"/>
  <c r="AR542" i="7"/>
  <c r="AO436" i="7"/>
  <c r="AP436" i="7" s="1"/>
  <c r="AM436" i="7"/>
  <c r="AN436" i="7" s="1"/>
  <c r="AL436" i="7"/>
  <c r="AL332" i="7"/>
  <c r="AM332" i="7"/>
  <c r="AN332" i="7" s="1"/>
  <c r="AO332" i="7"/>
  <c r="AP332" i="7" s="1"/>
  <c r="AJ543" i="7" l="1"/>
  <c r="AK543" i="7"/>
  <c r="AS542" i="7"/>
  <c r="AQ436" i="7"/>
  <c r="AR436" i="7" s="1"/>
  <c r="AQ332" i="7"/>
  <c r="AO543" i="7" l="1"/>
  <c r="AP543" i="7"/>
  <c r="AM543" i="7"/>
  <c r="AN543" i="7" s="1"/>
  <c r="AL543" i="7"/>
  <c r="AJ437" i="7"/>
  <c r="AK437" i="7"/>
  <c r="AS436" i="7"/>
  <c r="AJ333" i="7"/>
  <c r="AK333" i="7"/>
  <c r="AR332" i="7"/>
  <c r="AS332" i="7" s="1"/>
  <c r="AQ543" i="7" l="1"/>
  <c r="AR543" i="7"/>
  <c r="AO437" i="7"/>
  <c r="AP437" i="7" s="1"/>
  <c r="AM437" i="7"/>
  <c r="AN437" i="7"/>
  <c r="AL437" i="7"/>
  <c r="AO333" i="7"/>
  <c r="AP333" i="7" s="1"/>
  <c r="AM333" i="7"/>
  <c r="AN333" i="7" s="1"/>
  <c r="AL333" i="7"/>
  <c r="AJ544" i="7" l="1"/>
  <c r="AK544" i="7"/>
  <c r="AS543" i="7"/>
  <c r="AQ437" i="7"/>
  <c r="AR437" i="7"/>
  <c r="AQ333" i="7"/>
  <c r="AR333" i="7"/>
  <c r="AS333" i="7" s="1"/>
  <c r="AO544" i="7" l="1"/>
  <c r="AP544" i="7"/>
  <c r="AM544" i="7"/>
  <c r="AN544" i="7" s="1"/>
  <c r="AL544" i="7"/>
  <c r="AJ438" i="7"/>
  <c r="AK438" i="7"/>
  <c r="AS437" i="7"/>
  <c r="AK334" i="7"/>
  <c r="AJ334" i="7"/>
  <c r="AQ544" i="7" l="1"/>
  <c r="AR544" i="7"/>
  <c r="AO438" i="7"/>
  <c r="AP438" i="7" s="1"/>
  <c r="AM438" i="7"/>
  <c r="AN438" i="7" s="1"/>
  <c r="AL438" i="7"/>
  <c r="AL334" i="7"/>
  <c r="AM334" i="7"/>
  <c r="AN334" i="7" s="1"/>
  <c r="AO334" i="7"/>
  <c r="AP334" i="7" s="1"/>
  <c r="AJ545" i="7" l="1"/>
  <c r="AK545" i="7"/>
  <c r="AS544" i="7"/>
  <c r="AQ438" i="7"/>
  <c r="AR438" i="7" s="1"/>
  <c r="AQ334" i="7"/>
  <c r="AO545" i="7" l="1"/>
  <c r="AP545" i="7"/>
  <c r="AM545" i="7"/>
  <c r="AN545" i="7" s="1"/>
  <c r="AL545" i="7"/>
  <c r="AJ439" i="7"/>
  <c r="AK439" i="7"/>
  <c r="AS438" i="7"/>
  <c r="AK335" i="7"/>
  <c r="AJ335" i="7"/>
  <c r="AR334" i="7"/>
  <c r="AS334" i="7" s="1"/>
  <c r="AQ545" i="7" l="1"/>
  <c r="AR545" i="7"/>
  <c r="AO439" i="7"/>
  <c r="AP439" i="7" s="1"/>
  <c r="AM439" i="7"/>
  <c r="AN439" i="7"/>
  <c r="AL439" i="7"/>
  <c r="AL335" i="7"/>
  <c r="AM335" i="7"/>
  <c r="AN335" i="7" s="1"/>
  <c r="AP335" i="7"/>
  <c r="AO335" i="7"/>
  <c r="AJ546" i="7" l="1"/>
  <c r="AK546" i="7"/>
  <c r="AS545" i="7"/>
  <c r="AQ439" i="7"/>
  <c r="AR439" i="7"/>
  <c r="AQ335" i="7"/>
  <c r="AR335" i="7"/>
  <c r="AS335" i="7" s="1"/>
  <c r="AO546" i="7" l="1"/>
  <c r="AP546" i="7"/>
  <c r="AM546" i="7"/>
  <c r="AN546" i="7" s="1"/>
  <c r="AL546" i="7"/>
  <c r="AJ440" i="7"/>
  <c r="AK440" i="7"/>
  <c r="AS439" i="7"/>
  <c r="AJ336" i="7"/>
  <c r="AK336" i="7"/>
  <c r="AQ546" i="7" l="1"/>
  <c r="AR546" i="7" s="1"/>
  <c r="AO440" i="7"/>
  <c r="AP440" i="7"/>
  <c r="AM440" i="7"/>
  <c r="AN440" i="7" s="1"/>
  <c r="AL440" i="7"/>
  <c r="AO336" i="7"/>
  <c r="AP336" i="7" s="1"/>
  <c r="AL336" i="7"/>
  <c r="AM336" i="7"/>
  <c r="AN336" i="7" s="1"/>
  <c r="AJ547" i="7" l="1"/>
  <c r="AK547" i="7"/>
  <c r="AS546" i="7"/>
  <c r="AQ440" i="7"/>
  <c r="AR440" i="7" s="1"/>
  <c r="AQ336" i="7"/>
  <c r="AO547" i="7" l="1"/>
  <c r="AP547" i="7"/>
  <c r="AM547" i="7"/>
  <c r="AN547" i="7" s="1"/>
  <c r="AL547" i="7"/>
  <c r="AJ441" i="7"/>
  <c r="AK441" i="7"/>
  <c r="AS440" i="7"/>
  <c r="AJ337" i="7"/>
  <c r="AK337" i="7"/>
  <c r="AR336" i="7"/>
  <c r="AS336" i="7" s="1"/>
  <c r="AQ547" i="7" l="1"/>
  <c r="AR547" i="7"/>
  <c r="AS547" i="7" s="1"/>
  <c r="AO441" i="7"/>
  <c r="AP441" i="7" s="1"/>
  <c r="AM441" i="7"/>
  <c r="AN441" i="7" s="1"/>
  <c r="AL441" i="7"/>
  <c r="AO337" i="7"/>
  <c r="AP337" i="7" s="1"/>
  <c r="AL337" i="7"/>
  <c r="AM337" i="7"/>
  <c r="AN337" i="7" s="1"/>
  <c r="AJ548" i="7" l="1"/>
  <c r="AK548" i="7"/>
  <c r="AQ441" i="7"/>
  <c r="AR441" i="7"/>
  <c r="AQ337" i="7"/>
  <c r="AO548" i="7" l="1"/>
  <c r="AP548" i="7" s="1"/>
  <c r="AM548" i="7"/>
  <c r="AN548" i="7" s="1"/>
  <c r="AL548" i="7"/>
  <c r="AJ442" i="7"/>
  <c r="AK442" i="7"/>
  <c r="AS441" i="7"/>
  <c r="AJ338" i="7"/>
  <c r="AK338" i="7"/>
  <c r="AR337" i="7"/>
  <c r="AS337" i="7" s="1"/>
  <c r="AQ548" i="7" l="1"/>
  <c r="AR548" i="7"/>
  <c r="AO442" i="7"/>
  <c r="AP442" i="7" s="1"/>
  <c r="AM442" i="7"/>
  <c r="AN442" i="7" s="1"/>
  <c r="AL442" i="7"/>
  <c r="AO338" i="7"/>
  <c r="AP338" i="7" s="1"/>
  <c r="AM338" i="7"/>
  <c r="AN338" i="7" s="1"/>
  <c r="AL338" i="7"/>
  <c r="AJ549" i="7" l="1"/>
  <c r="AK549" i="7"/>
  <c r="AS548" i="7"/>
  <c r="AQ442" i="7"/>
  <c r="AR442" i="7" s="1"/>
  <c r="AQ338" i="7"/>
  <c r="AO549" i="7" l="1"/>
  <c r="AP549" i="7"/>
  <c r="AM549" i="7"/>
  <c r="AN549" i="7" s="1"/>
  <c r="AL549" i="7"/>
  <c r="AJ443" i="7"/>
  <c r="AK443" i="7"/>
  <c r="AS442" i="7"/>
  <c r="AJ339" i="7"/>
  <c r="AK339" i="7"/>
  <c r="AR338" i="7"/>
  <c r="AS338" i="7" s="1"/>
  <c r="AQ549" i="7" l="1"/>
  <c r="AR549" i="7"/>
  <c r="AO443" i="7"/>
  <c r="AP443" i="7" s="1"/>
  <c r="AM443" i="7"/>
  <c r="AN443" i="7" s="1"/>
  <c r="AL443" i="7"/>
  <c r="AO339" i="7"/>
  <c r="AP339" i="7" s="1"/>
  <c r="AL339" i="7"/>
  <c r="AM339" i="7"/>
  <c r="AN339" i="7" s="1"/>
  <c r="AJ550" i="7" l="1"/>
  <c r="AK550" i="7"/>
  <c r="AS549" i="7"/>
  <c r="AQ443" i="7"/>
  <c r="AR443" i="7" s="1"/>
  <c r="AS443" i="7" s="1"/>
  <c r="AQ339" i="7"/>
  <c r="AR339" i="7"/>
  <c r="AS339" i="7" s="1"/>
  <c r="AO550" i="7" l="1"/>
  <c r="AP550" i="7" s="1"/>
  <c r="AM550" i="7"/>
  <c r="AN550" i="7" s="1"/>
  <c r="AL550" i="7"/>
  <c r="AJ444" i="7"/>
  <c r="AK444" i="7"/>
  <c r="AJ340" i="7"/>
  <c r="AK340" i="7"/>
  <c r="AQ550" i="7" l="1"/>
  <c r="AR550" i="7" s="1"/>
  <c r="AO444" i="7"/>
  <c r="AP444" i="7"/>
  <c r="AM444" i="7"/>
  <c r="AN444" i="7" s="1"/>
  <c r="AL444" i="7"/>
  <c r="AO340" i="7"/>
  <c r="AP340" i="7"/>
  <c r="AN340" i="7"/>
  <c r="AL340" i="7"/>
  <c r="AM340" i="7"/>
  <c r="AJ551" i="7" l="1"/>
  <c r="AK551" i="7"/>
  <c r="AS550" i="7"/>
  <c r="AQ444" i="7"/>
  <c r="AR444" i="7" s="1"/>
  <c r="AQ340" i="7"/>
  <c r="AO551" i="7" l="1"/>
  <c r="AP551" i="7"/>
  <c r="AM551" i="7"/>
  <c r="AN551" i="7" s="1"/>
  <c r="AL551" i="7"/>
  <c r="AJ445" i="7"/>
  <c r="AK445" i="7"/>
  <c r="AS444" i="7"/>
  <c r="AJ341" i="7"/>
  <c r="AK341" i="7"/>
  <c r="AR340" i="7"/>
  <c r="AS340" i="7" s="1"/>
  <c r="AQ551" i="7" l="1"/>
  <c r="AR551" i="7"/>
  <c r="AO445" i="7"/>
  <c r="AP445" i="7" s="1"/>
  <c r="AM445" i="7"/>
  <c r="AN445" i="7"/>
  <c r="AL445" i="7"/>
  <c r="AO341" i="7"/>
  <c r="AP341" i="7" s="1"/>
  <c r="AL341" i="7"/>
  <c r="AM341" i="7"/>
  <c r="AN341" i="7" s="1"/>
  <c r="AJ552" i="7" l="1"/>
  <c r="AK552" i="7"/>
  <c r="AS551" i="7"/>
  <c r="AQ445" i="7"/>
  <c r="AR445" i="7"/>
  <c r="AQ341" i="7"/>
  <c r="AR341" i="7" s="1"/>
  <c r="AS341" i="7" s="1"/>
  <c r="AO552" i="7" l="1"/>
  <c r="AP552" i="7" s="1"/>
  <c r="AM552" i="7"/>
  <c r="AN552" i="7" s="1"/>
  <c r="AL552" i="7"/>
  <c r="AS445" i="7"/>
  <c r="AJ446" i="7"/>
  <c r="AK446" i="7"/>
  <c r="AJ342" i="7"/>
  <c r="AK342" i="7"/>
  <c r="AQ552" i="7" l="1"/>
  <c r="AR552" i="7" s="1"/>
  <c r="AS552" i="7" s="1"/>
  <c r="AM446" i="7"/>
  <c r="AN446" i="7" s="1"/>
  <c r="AO446" i="7"/>
  <c r="AP446" i="7" s="1"/>
  <c r="AL446" i="7"/>
  <c r="AO342" i="7"/>
  <c r="AP342" i="7" s="1"/>
  <c r="AL342" i="7"/>
  <c r="AM342" i="7"/>
  <c r="AN342" i="7" s="1"/>
  <c r="AJ553" i="7" l="1"/>
  <c r="AK553" i="7"/>
  <c r="AQ446" i="7"/>
  <c r="AR446" i="7" s="1"/>
  <c r="AQ342" i="7"/>
  <c r="AO553" i="7" l="1"/>
  <c r="AP553" i="7" s="1"/>
  <c r="AM553" i="7"/>
  <c r="AN553" i="7" s="1"/>
  <c r="AL553" i="7"/>
  <c r="AS446" i="7"/>
  <c r="AJ447" i="7"/>
  <c r="AK447" i="7"/>
  <c r="AK343" i="7"/>
  <c r="AJ343" i="7"/>
  <c r="AR342" i="7"/>
  <c r="AS342" i="7" s="1"/>
  <c r="AQ553" i="7" l="1"/>
  <c r="AR553" i="7"/>
  <c r="AS553" i="7" s="1"/>
  <c r="AO447" i="7"/>
  <c r="AP447" i="7" s="1"/>
  <c r="AM447" i="7"/>
  <c r="AN447" i="7" s="1"/>
  <c r="AL447" i="7"/>
  <c r="AL343" i="7"/>
  <c r="AM343" i="7"/>
  <c r="AN343" i="7" s="1"/>
  <c r="AP343" i="7"/>
  <c r="AO343" i="7"/>
  <c r="AJ554" i="7" l="1"/>
  <c r="AK554" i="7"/>
  <c r="AQ447" i="7"/>
  <c r="AR447" i="7"/>
  <c r="AS447" i="7" s="1"/>
  <c r="AQ343" i="7"/>
  <c r="AR343" i="7"/>
  <c r="AS343" i="7" s="1"/>
  <c r="AO554" i="7" l="1"/>
  <c r="AP554" i="7"/>
  <c r="AM554" i="7"/>
  <c r="AN554" i="7" s="1"/>
  <c r="AL554" i="7"/>
  <c r="AJ448" i="7"/>
  <c r="AK448" i="7"/>
  <c r="AJ344" i="7"/>
  <c r="AK344" i="7"/>
  <c r="AQ554" i="7" l="1"/>
  <c r="AR554" i="7" s="1"/>
  <c r="AO448" i="7"/>
  <c r="AP448" i="7" s="1"/>
  <c r="AM448" i="7"/>
  <c r="AN448" i="7" s="1"/>
  <c r="AL448" i="7"/>
  <c r="AO344" i="7"/>
  <c r="AP344" i="7"/>
  <c r="AN344" i="7"/>
  <c r="AL344" i="7"/>
  <c r="AM344" i="7"/>
  <c r="AS554" i="7" l="1"/>
  <c r="AJ555" i="7"/>
  <c r="AK555" i="7"/>
  <c r="AQ448" i="7"/>
  <c r="AR448" i="7" s="1"/>
  <c r="AS448" i="7" s="1"/>
  <c r="AQ344" i="7"/>
  <c r="AO555" i="7" l="1"/>
  <c r="AP555" i="7" s="1"/>
  <c r="AM555" i="7"/>
  <c r="AN555" i="7" s="1"/>
  <c r="AL555" i="7"/>
  <c r="AJ449" i="7"/>
  <c r="AK449" i="7"/>
  <c r="AJ345" i="7"/>
  <c r="AK345" i="7"/>
  <c r="AR344" i="7"/>
  <c r="AS344" i="7" s="1"/>
  <c r="AQ555" i="7" l="1"/>
  <c r="AR555" i="7" s="1"/>
  <c r="AS555" i="7" s="1"/>
  <c r="AO449" i="7"/>
  <c r="AP449" i="7" s="1"/>
  <c r="AM449" i="7"/>
  <c r="AN449" i="7" s="1"/>
  <c r="AL449" i="7"/>
  <c r="AO345" i="7"/>
  <c r="AP345" i="7" s="1"/>
  <c r="AL345" i="7"/>
  <c r="AM345" i="7"/>
  <c r="AN345" i="7" s="1"/>
  <c r="AJ556" i="7" l="1"/>
  <c r="AK556" i="7"/>
  <c r="AQ449" i="7"/>
  <c r="AR449" i="7"/>
  <c r="AS449" i="7" s="1"/>
  <c r="AQ345" i="7"/>
  <c r="F21" i="7"/>
  <c r="AI26" i="7"/>
  <c r="AI25" i="7"/>
  <c r="BE145" i="7"/>
  <c r="BH149" i="7"/>
  <c r="BH148" i="7"/>
  <c r="AO556" i="7" l="1"/>
  <c r="AP556" i="7"/>
  <c r="AM556" i="7"/>
  <c r="AN556" i="7" s="1"/>
  <c r="AL556" i="7"/>
  <c r="AJ450" i="7"/>
  <c r="AK450" i="7"/>
  <c r="AJ346" i="7"/>
  <c r="AK346" i="7"/>
  <c r="AR345" i="7"/>
  <c r="AS345" i="7" s="1"/>
  <c r="AG22" i="7"/>
  <c r="AE22" i="7"/>
  <c r="AC22" i="7"/>
  <c r="AA22" i="7"/>
  <c r="Y22" i="7"/>
  <c r="W22" i="7"/>
  <c r="U22" i="7"/>
  <c r="S22" i="7"/>
  <c r="Q22" i="7"/>
  <c r="AQ556" i="7" l="1"/>
  <c r="AR556" i="7" s="1"/>
  <c r="AS556" i="7" s="1"/>
  <c r="AO450" i="7"/>
  <c r="AP450" i="7"/>
  <c r="AM450" i="7"/>
  <c r="AN450" i="7" s="1"/>
  <c r="AL450" i="7"/>
  <c r="AO346" i="7"/>
  <c r="AP346" i="7" s="1"/>
  <c r="AM346" i="7"/>
  <c r="AN346" i="7" s="1"/>
  <c r="AL346" i="7"/>
  <c r="O22" i="7"/>
  <c r="M22" i="7"/>
  <c r="K22" i="7"/>
  <c r="BE144" i="7"/>
  <c r="BA145" i="7"/>
  <c r="AW145" i="7"/>
  <c r="AS145" i="7"/>
  <c r="AO145" i="7"/>
  <c r="AK145" i="7"/>
  <c r="AG145" i="7"/>
  <c r="AJ557" i="7" l="1"/>
  <c r="AK557" i="7"/>
  <c r="AQ450" i="7"/>
  <c r="AR450" i="7" s="1"/>
  <c r="AQ346" i="7"/>
  <c r="Y145" i="7"/>
  <c r="U145" i="7"/>
  <c r="Q145" i="7"/>
  <c r="M145" i="7"/>
  <c r="Q5" i="7"/>
  <c r="Q4" i="7"/>
  <c r="F20" i="7"/>
  <c r="F19" i="7"/>
  <c r="AO557" i="7" l="1"/>
  <c r="AP557" i="7" s="1"/>
  <c r="AM557" i="7"/>
  <c r="AN557" i="7"/>
  <c r="AL557" i="7"/>
  <c r="AS450" i="7"/>
  <c r="AJ451" i="7"/>
  <c r="AK451" i="7"/>
  <c r="AJ347" i="7"/>
  <c r="AK347" i="7"/>
  <c r="AR346" i="7"/>
  <c r="AS346" i="7" s="1"/>
  <c r="K143" i="7"/>
  <c r="J245" i="7" s="1"/>
  <c r="Q6" i="7"/>
  <c r="J185" i="7" l="1"/>
  <c r="J156" i="7"/>
  <c r="L156" i="7" s="1"/>
  <c r="J162" i="7"/>
  <c r="K162" i="7" s="1"/>
  <c r="J178" i="7"/>
  <c r="K178" i="7" s="1"/>
  <c r="J210" i="7"/>
  <c r="K210" i="7" s="1"/>
  <c r="J169" i="7"/>
  <c r="J188" i="7"/>
  <c r="L188" i="7" s="1"/>
  <c r="J153" i="7"/>
  <c r="J172" i="7"/>
  <c r="L172" i="7" s="1"/>
  <c r="J201" i="7"/>
  <c r="J233" i="7"/>
  <c r="L233" i="7" s="1"/>
  <c r="J194" i="7"/>
  <c r="K194" i="7" s="1"/>
  <c r="J215" i="7"/>
  <c r="K215" i="7" s="1"/>
  <c r="J167" i="7"/>
  <c r="K167" i="7" s="1"/>
  <c r="J183" i="7"/>
  <c r="K183" i="7" s="1"/>
  <c r="J199" i="7"/>
  <c r="K199" i="7" s="1"/>
  <c r="J226" i="7"/>
  <c r="K226" i="7" s="1"/>
  <c r="J163" i="7"/>
  <c r="K163" i="7" s="1"/>
  <c r="J217" i="7"/>
  <c r="L217" i="7" s="1"/>
  <c r="J236" i="7"/>
  <c r="L236" i="7" s="1"/>
  <c r="J204" i="7"/>
  <c r="L204" i="7" s="1"/>
  <c r="J220" i="7"/>
  <c r="L220" i="7" s="1"/>
  <c r="J150" i="7"/>
  <c r="L150" i="7" s="1"/>
  <c r="J195" i="7"/>
  <c r="K195" i="7" s="1"/>
  <c r="J240" i="7"/>
  <c r="L240" i="7" s="1"/>
  <c r="J165" i="7"/>
  <c r="J231" i="7"/>
  <c r="K231" i="7" s="1"/>
  <c r="J244" i="7"/>
  <c r="L244" i="7" s="1"/>
  <c r="J181" i="7"/>
  <c r="J213" i="7"/>
  <c r="J152" i="7"/>
  <c r="L152" i="7" s="1"/>
  <c r="J168" i="7"/>
  <c r="L168" i="7" s="1"/>
  <c r="J197" i="7"/>
  <c r="J158" i="7"/>
  <c r="K158" i="7" s="1"/>
  <c r="J179" i="7"/>
  <c r="K179" i="7" s="1"/>
  <c r="J211" i="7"/>
  <c r="K211" i="7" s="1"/>
  <c r="J175" i="7"/>
  <c r="K175" i="7" s="1"/>
  <c r="J184" i="7"/>
  <c r="L184" i="7" s="1"/>
  <c r="J200" i="7"/>
  <c r="L200" i="7" s="1"/>
  <c r="J222" i="7"/>
  <c r="K222" i="7" s="1"/>
  <c r="J174" i="7"/>
  <c r="K174" i="7" s="1"/>
  <c r="J190" i="7"/>
  <c r="K190" i="7" s="1"/>
  <c r="J206" i="7"/>
  <c r="K206" i="7" s="1"/>
  <c r="J229" i="7"/>
  <c r="J232" i="7"/>
  <c r="J216" i="7"/>
  <c r="L216" i="7" s="1"/>
  <c r="J239" i="7"/>
  <c r="K239" i="7" s="1"/>
  <c r="J154" i="7"/>
  <c r="K154" i="7" s="1"/>
  <c r="J159" i="7"/>
  <c r="K159" i="7" s="1"/>
  <c r="J171" i="7"/>
  <c r="K171" i="7" s="1"/>
  <c r="J227" i="7"/>
  <c r="K227" i="7" s="1"/>
  <c r="J243" i="7"/>
  <c r="J177" i="7"/>
  <c r="J161" i="7"/>
  <c r="J186" i="7"/>
  <c r="K186" i="7" s="1"/>
  <c r="J170" i="7"/>
  <c r="K170" i="7" s="1"/>
  <c r="J191" i="7"/>
  <c r="K191" i="7" s="1"/>
  <c r="J193" i="7"/>
  <c r="J164" i="7"/>
  <c r="L164" i="7" s="1"/>
  <c r="J180" i="7"/>
  <c r="L180" i="7" s="1"/>
  <c r="J196" i="7"/>
  <c r="L196" i="7" s="1"/>
  <c r="J207" i="7"/>
  <c r="K207" i="7" s="1"/>
  <c r="J209" i="7"/>
  <c r="L209" i="7" s="1"/>
  <c r="J218" i="7"/>
  <c r="K218" i="7" s="1"/>
  <c r="J202" i="7"/>
  <c r="K202" i="7" s="1"/>
  <c r="J223" i="7"/>
  <c r="K223" i="7" s="1"/>
  <c r="J228" i="7"/>
  <c r="L228" i="7" s="1"/>
  <c r="J212" i="7"/>
  <c r="L212" i="7" s="1"/>
  <c r="J238" i="7"/>
  <c r="L238" i="7" s="1"/>
  <c r="J242" i="7"/>
  <c r="L242" i="7" s="1"/>
  <c r="J225" i="7"/>
  <c r="K225" i="7" s="1"/>
  <c r="J157" i="7"/>
  <c r="J189" i="7"/>
  <c r="J246" i="7"/>
  <c r="L246" i="7" s="1"/>
  <c r="J173" i="7"/>
  <c r="L173" i="7" s="1"/>
  <c r="J234" i="7"/>
  <c r="K234" i="7" s="1"/>
  <c r="J155" i="7"/>
  <c r="K155" i="7" s="1"/>
  <c r="J187" i="7"/>
  <c r="K187" i="7" s="1"/>
  <c r="J149" i="7"/>
  <c r="L149" i="7" s="1"/>
  <c r="J160" i="7"/>
  <c r="L160" i="7" s="1"/>
  <c r="J176" i="7"/>
  <c r="L176" i="7" s="1"/>
  <c r="J198" i="7"/>
  <c r="K198" i="7" s="1"/>
  <c r="J148" i="7"/>
  <c r="K148" i="7" s="1"/>
  <c r="J166" i="7"/>
  <c r="K166" i="7" s="1"/>
  <c r="J182" i="7"/>
  <c r="K182" i="7" s="1"/>
  <c r="J203" i="7"/>
  <c r="K203" i="7" s="1"/>
  <c r="J208" i="7"/>
  <c r="L208" i="7" s="1"/>
  <c r="J192" i="7"/>
  <c r="L192" i="7" s="1"/>
  <c r="J214" i="7"/>
  <c r="K214" i="7" s="1"/>
  <c r="J221" i="7"/>
  <c r="J205" i="7"/>
  <c r="L205" i="7" s="1"/>
  <c r="J224" i="7"/>
  <c r="L224" i="7" s="1"/>
  <c r="J235" i="7"/>
  <c r="K235" i="7" s="1"/>
  <c r="J219" i="7"/>
  <c r="K219" i="7" s="1"/>
  <c r="J237" i="7"/>
  <c r="L237" i="7" s="1"/>
  <c r="L245" i="7"/>
  <c r="K245" i="7"/>
  <c r="J241" i="7"/>
  <c r="L241" i="7" s="1"/>
  <c r="J230" i="7"/>
  <c r="K230" i="7" s="1"/>
  <c r="AQ557" i="7"/>
  <c r="AR557" i="7" s="1"/>
  <c r="AO451" i="7"/>
  <c r="AP451" i="7" s="1"/>
  <c r="AM451" i="7"/>
  <c r="AN451" i="7" s="1"/>
  <c r="AL451" i="7"/>
  <c r="AO347" i="7"/>
  <c r="AP347" i="7" s="1"/>
  <c r="AL347" i="7"/>
  <c r="AN347" i="7"/>
  <c r="AM347" i="7"/>
  <c r="L159" i="7"/>
  <c r="L175" i="7"/>
  <c r="L235" i="7"/>
  <c r="L155" i="7"/>
  <c r="M155" i="7" s="1"/>
  <c r="K32" i="7" s="1"/>
  <c r="L182" i="7"/>
  <c r="L218" i="7"/>
  <c r="L166" i="7"/>
  <c r="M166" i="7" s="1"/>
  <c r="K43" i="7" s="1"/>
  <c r="K176" i="7"/>
  <c r="M176" i="7" s="1"/>
  <c r="K53" i="7" s="1"/>
  <c r="L187" i="7"/>
  <c r="M187" i="7" s="1"/>
  <c r="K64" i="7" s="1"/>
  <c r="L178" i="7"/>
  <c r="L210" i="7"/>
  <c r="M210" i="7" s="1"/>
  <c r="K87" i="7" s="1"/>
  <c r="BI153" i="7"/>
  <c r="BB147" i="7"/>
  <c r="BC147" i="7" s="1"/>
  <c r="BI152" i="7"/>
  <c r="L202" i="7"/>
  <c r="M202" i="7" s="1"/>
  <c r="K79" i="7" s="1"/>
  <c r="L234" i="7"/>
  <c r="L199" i="7"/>
  <c r="M199" i="7" s="1"/>
  <c r="K76" i="7" s="1"/>
  <c r="L171" i="7"/>
  <c r="L207" i="7"/>
  <c r="M207" i="7" s="1"/>
  <c r="K84" i="7" s="1"/>
  <c r="L167" i="7"/>
  <c r="L191" i="7"/>
  <c r="M191" i="7" s="1"/>
  <c r="K68" i="7" s="1"/>
  <c r="L170" i="7"/>
  <c r="M170" i="7" s="1"/>
  <c r="K47" i="7" s="1"/>
  <c r="L198" i="7"/>
  <c r="L226" i="7"/>
  <c r="M226" i="7" s="1"/>
  <c r="K103" i="7" s="1"/>
  <c r="K224" i="7"/>
  <c r="M224" i="7" s="1"/>
  <c r="K101" i="7" s="1"/>
  <c r="K220" i="7"/>
  <c r="M220" i="7" s="1"/>
  <c r="K97" i="7" s="1"/>
  <c r="L215" i="7"/>
  <c r="K204" i="7"/>
  <c r="M204" i="7" s="1"/>
  <c r="K81" i="7" s="1"/>
  <c r="J151" i="7"/>
  <c r="BB245" i="7"/>
  <c r="BB241" i="7"/>
  <c r="BB237" i="7"/>
  <c r="BB233" i="7"/>
  <c r="BB229" i="7"/>
  <c r="BB225" i="7"/>
  <c r="BB221" i="7"/>
  <c r="BB217" i="7"/>
  <c r="BB213" i="7"/>
  <c r="BB209" i="7"/>
  <c r="BB205" i="7"/>
  <c r="BB201" i="7"/>
  <c r="BB197" i="7"/>
  <c r="BB193" i="7"/>
  <c r="BB189" i="7"/>
  <c r="BB185" i="7"/>
  <c r="BB181" i="7"/>
  <c r="BB177" i="7"/>
  <c r="BB173" i="7"/>
  <c r="BB169" i="7"/>
  <c r="BB165" i="7"/>
  <c r="BB161" i="7"/>
  <c r="BB157" i="7"/>
  <c r="BB153" i="7"/>
  <c r="BB149" i="7"/>
  <c r="AX246" i="7"/>
  <c r="AX242" i="7"/>
  <c r="AX238" i="7"/>
  <c r="AX234" i="7"/>
  <c r="AX230" i="7"/>
  <c r="AX226" i="7"/>
  <c r="AX222" i="7"/>
  <c r="AX218" i="7"/>
  <c r="AX214" i="7"/>
  <c r="AX210" i="7"/>
  <c r="AX206" i="7"/>
  <c r="AX202" i="7"/>
  <c r="AX198" i="7"/>
  <c r="AX194" i="7"/>
  <c r="AX190" i="7"/>
  <c r="AX186" i="7"/>
  <c r="AX182" i="7"/>
  <c r="AX178" i="7"/>
  <c r="AX174" i="7"/>
  <c r="AX170" i="7"/>
  <c r="BB244" i="7"/>
  <c r="BB240" i="7"/>
  <c r="BB236" i="7"/>
  <c r="BB232" i="7"/>
  <c r="BB228" i="7"/>
  <c r="BB224" i="7"/>
  <c r="BB220" i="7"/>
  <c r="BB216" i="7"/>
  <c r="BB212" i="7"/>
  <c r="BB208" i="7"/>
  <c r="BB204" i="7"/>
  <c r="BB200" i="7"/>
  <c r="BB196" i="7"/>
  <c r="BB192" i="7"/>
  <c r="BB188" i="7"/>
  <c r="BB184" i="7"/>
  <c r="BB180" i="7"/>
  <c r="BB176" i="7"/>
  <c r="BB172" i="7"/>
  <c r="BB168" i="7"/>
  <c r="BB164" i="7"/>
  <c r="BB160" i="7"/>
  <c r="BB156" i="7"/>
  <c r="BB152" i="7"/>
  <c r="BB148" i="7"/>
  <c r="AX245" i="7"/>
  <c r="AX241" i="7"/>
  <c r="AX237" i="7"/>
  <c r="AX233" i="7"/>
  <c r="AX229" i="7"/>
  <c r="AX225" i="7"/>
  <c r="AX221" i="7"/>
  <c r="AX217" i="7"/>
  <c r="AX213" i="7"/>
  <c r="AX209" i="7"/>
  <c r="AX205" i="7"/>
  <c r="AX201" i="7"/>
  <c r="AX197" i="7"/>
  <c r="AX193" i="7"/>
  <c r="AX189" i="7"/>
  <c r="AX185" i="7"/>
  <c r="AX181" i="7"/>
  <c r="AX177" i="7"/>
  <c r="AX173" i="7"/>
  <c r="BB243" i="7"/>
  <c r="BB239" i="7"/>
  <c r="BB235" i="7"/>
  <c r="BB231" i="7"/>
  <c r="BB227" i="7"/>
  <c r="BB223" i="7"/>
  <c r="BB219" i="7"/>
  <c r="BB215" i="7"/>
  <c r="BB211" i="7"/>
  <c r="BB207" i="7"/>
  <c r="BB203" i="7"/>
  <c r="BB199" i="7"/>
  <c r="BB195" i="7"/>
  <c r="BB191" i="7"/>
  <c r="BB187" i="7"/>
  <c r="BB183" i="7"/>
  <c r="BB179" i="7"/>
  <c r="BB175" i="7"/>
  <c r="BB171" i="7"/>
  <c r="BB167" i="7"/>
  <c r="BB163" i="7"/>
  <c r="BB159" i="7"/>
  <c r="BB155" i="7"/>
  <c r="BB151" i="7"/>
  <c r="AX244" i="7"/>
  <c r="AX240" i="7"/>
  <c r="AX236" i="7"/>
  <c r="AX232" i="7"/>
  <c r="AX228" i="7"/>
  <c r="AX224" i="7"/>
  <c r="AX220" i="7"/>
  <c r="AX216" i="7"/>
  <c r="AX212" i="7"/>
  <c r="AX208" i="7"/>
  <c r="AX204" i="7"/>
  <c r="AX200" i="7"/>
  <c r="AX196" i="7"/>
  <c r="AX192" i="7"/>
  <c r="AX188" i="7"/>
  <c r="AX184" i="7"/>
  <c r="AX180" i="7"/>
  <c r="AX176" i="7"/>
  <c r="AX172" i="7"/>
  <c r="AX168" i="7"/>
  <c r="BB246" i="7"/>
  <c r="BB242" i="7"/>
  <c r="BB238" i="7"/>
  <c r="BB234" i="7"/>
  <c r="BB230" i="7"/>
  <c r="BB226" i="7"/>
  <c r="BB222" i="7"/>
  <c r="BB218" i="7"/>
  <c r="BB214" i="7"/>
  <c r="BB210" i="7"/>
  <c r="BB206" i="7"/>
  <c r="BB202" i="7"/>
  <c r="BB198" i="7"/>
  <c r="BB194" i="7"/>
  <c r="BB190" i="7"/>
  <c r="BB186" i="7"/>
  <c r="BB182" i="7"/>
  <c r="BB178" i="7"/>
  <c r="BB174" i="7"/>
  <c r="BB170" i="7"/>
  <c r="BB166" i="7"/>
  <c r="BB162" i="7"/>
  <c r="BB158" i="7"/>
  <c r="BB154" i="7"/>
  <c r="BB150" i="7"/>
  <c r="AX243" i="7"/>
  <c r="AX239" i="7"/>
  <c r="AX235" i="7"/>
  <c r="AX231" i="7"/>
  <c r="AX227" i="7"/>
  <c r="AX223" i="7"/>
  <c r="AX219" i="7"/>
  <c r="AX215" i="7"/>
  <c r="AX211" i="7"/>
  <c r="AX207" i="7"/>
  <c r="AX203" i="7"/>
  <c r="AX199" i="7"/>
  <c r="AX195" i="7"/>
  <c r="AX191" i="7"/>
  <c r="AX187" i="7"/>
  <c r="AX183" i="7"/>
  <c r="AX179" i="7"/>
  <c r="AX175" i="7"/>
  <c r="AX171" i="7"/>
  <c r="AX167" i="7"/>
  <c r="AX163" i="7"/>
  <c r="AX159" i="7"/>
  <c r="AX155" i="7"/>
  <c r="AX151" i="7"/>
  <c r="AX147" i="7"/>
  <c r="AT244" i="7"/>
  <c r="AT240" i="7"/>
  <c r="AT236" i="7"/>
  <c r="AT232" i="7"/>
  <c r="AT228" i="7"/>
  <c r="AT224" i="7"/>
  <c r="AT220" i="7"/>
  <c r="AT216" i="7"/>
  <c r="AT212" i="7"/>
  <c r="AT208" i="7"/>
  <c r="AT204" i="7"/>
  <c r="AT200" i="7"/>
  <c r="AT196" i="7"/>
  <c r="AT192" i="7"/>
  <c r="AT188" i="7"/>
  <c r="AT184" i="7"/>
  <c r="AT180" i="7"/>
  <c r="AT176" i="7"/>
  <c r="AT172" i="7"/>
  <c r="AT168" i="7"/>
  <c r="AT164" i="7"/>
  <c r="AT160" i="7"/>
  <c r="AT156" i="7"/>
  <c r="AT152" i="7"/>
  <c r="AT148" i="7"/>
  <c r="AP245" i="7"/>
  <c r="AP241" i="7"/>
  <c r="AP237" i="7"/>
  <c r="AP233" i="7"/>
  <c r="AP229" i="7"/>
  <c r="AP225" i="7"/>
  <c r="AP221" i="7"/>
  <c r="AP217" i="7"/>
  <c r="AP213" i="7"/>
  <c r="AP209" i="7"/>
  <c r="AP205" i="7"/>
  <c r="AP201" i="7"/>
  <c r="AP197" i="7"/>
  <c r="AP193" i="7"/>
  <c r="AP187" i="7"/>
  <c r="AP184" i="7"/>
  <c r="AP179" i="7"/>
  <c r="AP176" i="7"/>
  <c r="AP173" i="7"/>
  <c r="AP170" i="7"/>
  <c r="AP167" i="7"/>
  <c r="AP160" i="7"/>
  <c r="AP156" i="7"/>
  <c r="AP152" i="7"/>
  <c r="AP148" i="7"/>
  <c r="AL245" i="7"/>
  <c r="AL241" i="7"/>
  <c r="AL237" i="7"/>
  <c r="AL233" i="7"/>
  <c r="AL229" i="7"/>
  <c r="AL225" i="7"/>
  <c r="AL221" i="7"/>
  <c r="AX164" i="7"/>
  <c r="AX158" i="7"/>
  <c r="AX153" i="7"/>
  <c r="AX148" i="7"/>
  <c r="AT243" i="7"/>
  <c r="AT238" i="7"/>
  <c r="AT233" i="7"/>
  <c r="AT227" i="7"/>
  <c r="AT222" i="7"/>
  <c r="AT217" i="7"/>
  <c r="AT211" i="7"/>
  <c r="AT206" i="7"/>
  <c r="AT201" i="7"/>
  <c r="AT195" i="7"/>
  <c r="AT190" i="7"/>
  <c r="AT185" i="7"/>
  <c r="AT179" i="7"/>
  <c r="AT174" i="7"/>
  <c r="AT169" i="7"/>
  <c r="AT163" i="7"/>
  <c r="AT158" i="7"/>
  <c r="AT153" i="7"/>
  <c r="AT147" i="7"/>
  <c r="AP243" i="7"/>
  <c r="AP238" i="7"/>
  <c r="AP232" i="7"/>
  <c r="AP227" i="7"/>
  <c r="AP222" i="7"/>
  <c r="AP216" i="7"/>
  <c r="AP211" i="7"/>
  <c r="AP206" i="7"/>
  <c r="AP200" i="7"/>
  <c r="AP195" i="7"/>
  <c r="AP190" i="7"/>
  <c r="AP186" i="7"/>
  <c r="AP183" i="7"/>
  <c r="AP163" i="7"/>
  <c r="AP158" i="7"/>
  <c r="AP153" i="7"/>
  <c r="AP147" i="7"/>
  <c r="AL243" i="7"/>
  <c r="AL238" i="7"/>
  <c r="AL232" i="7"/>
  <c r="AL227" i="7"/>
  <c r="AL222" i="7"/>
  <c r="AL217" i="7"/>
  <c r="AL213" i="7"/>
  <c r="AL209" i="7"/>
  <c r="AL205" i="7"/>
  <c r="AL201" i="7"/>
  <c r="AL197" i="7"/>
  <c r="AL193" i="7"/>
  <c r="AL189" i="7"/>
  <c r="AL185" i="7"/>
  <c r="AL181" i="7"/>
  <c r="AL178" i="7"/>
  <c r="AL175" i="7"/>
  <c r="AL168" i="7"/>
  <c r="AL165" i="7"/>
  <c r="AL162" i="7"/>
  <c r="AL158" i="7"/>
  <c r="AL154" i="7"/>
  <c r="AL150" i="7"/>
  <c r="AH243" i="7"/>
  <c r="AH235" i="7"/>
  <c r="AH231" i="7"/>
  <c r="AH227" i="7"/>
  <c r="AH223" i="7"/>
  <c r="AH219" i="7"/>
  <c r="AH211" i="7"/>
  <c r="AH203" i="7"/>
  <c r="AH191" i="7"/>
  <c r="AH183" i="7"/>
  <c r="AH171" i="7"/>
  <c r="AH159" i="7"/>
  <c r="AH147" i="7"/>
  <c r="AD156" i="7"/>
  <c r="AD163" i="7"/>
  <c r="AD177" i="7"/>
  <c r="AD195" i="7"/>
  <c r="AD211" i="7"/>
  <c r="AD218" i="7"/>
  <c r="AD228" i="7"/>
  <c r="AD240" i="7"/>
  <c r="Z162" i="7"/>
  <c r="Z171" i="7"/>
  <c r="Z181" i="7"/>
  <c r="Z192" i="7"/>
  <c r="Z203" i="7"/>
  <c r="Z229" i="7"/>
  <c r="Z244" i="7"/>
  <c r="Z174" i="7"/>
  <c r="Z193" i="7"/>
  <c r="Z199" i="7"/>
  <c r="Z206" i="7"/>
  <c r="Z222" i="7"/>
  <c r="Z202" i="7"/>
  <c r="Z218" i="7"/>
  <c r="Z227" i="7"/>
  <c r="Z234" i="7"/>
  <c r="Z238" i="7"/>
  <c r="Z242" i="7"/>
  <c r="Z246" i="7"/>
  <c r="AX169" i="7"/>
  <c r="AX162" i="7"/>
  <c r="AX157" i="7"/>
  <c r="AX152" i="7"/>
  <c r="AT242" i="7"/>
  <c r="AT237" i="7"/>
  <c r="AT231" i="7"/>
  <c r="AT226" i="7"/>
  <c r="AT221" i="7"/>
  <c r="AT215" i="7"/>
  <c r="AT210" i="7"/>
  <c r="AT205" i="7"/>
  <c r="AT199" i="7"/>
  <c r="AT194" i="7"/>
  <c r="AT189" i="7"/>
  <c r="AT183" i="7"/>
  <c r="AT178" i="7"/>
  <c r="AT173" i="7"/>
  <c r="AT167" i="7"/>
  <c r="AT162" i="7"/>
  <c r="AT157" i="7"/>
  <c r="AT151" i="7"/>
  <c r="AP242" i="7"/>
  <c r="AP236" i="7"/>
  <c r="AP231" i="7"/>
  <c r="AP226" i="7"/>
  <c r="AP220" i="7"/>
  <c r="AP215" i="7"/>
  <c r="AP210" i="7"/>
  <c r="AP204" i="7"/>
  <c r="AP199" i="7"/>
  <c r="AP194" i="7"/>
  <c r="AP189" i="7"/>
  <c r="AP182" i="7"/>
  <c r="AP178" i="7"/>
  <c r="AP175" i="7"/>
  <c r="AP171" i="7"/>
  <c r="AP166" i="7"/>
  <c r="AP162" i="7"/>
  <c r="AP157" i="7"/>
  <c r="AP151" i="7"/>
  <c r="AL242" i="7"/>
  <c r="AL236" i="7"/>
  <c r="AL231" i="7"/>
  <c r="AL226" i="7"/>
  <c r="AL220" i="7"/>
  <c r="AL216" i="7"/>
  <c r="AL212" i="7"/>
  <c r="AL208" i="7"/>
  <c r="AL204" i="7"/>
  <c r="AL200" i="7"/>
  <c r="AL196" i="7"/>
  <c r="AL192" i="7"/>
  <c r="AL188" i="7"/>
  <c r="AL184" i="7"/>
  <c r="AL180" i="7"/>
  <c r="AL177" i="7"/>
  <c r="AL174" i="7"/>
  <c r="AL171" i="7"/>
  <c r="AL164" i="7"/>
  <c r="AL161" i="7"/>
  <c r="AL157" i="7"/>
  <c r="AL153" i="7"/>
  <c r="AL149" i="7"/>
  <c r="AH246" i="7"/>
  <c r="AH242" i="7"/>
  <c r="AH238" i="7"/>
  <c r="AH234" i="7"/>
  <c r="AH230" i="7"/>
  <c r="AH226" i="7"/>
  <c r="AH222" i="7"/>
  <c r="AH218" i="7"/>
  <c r="AH214" i="7"/>
  <c r="AH210" i="7"/>
  <c r="AH206" i="7"/>
  <c r="AH202" i="7"/>
  <c r="AH198" i="7"/>
  <c r="AH194" i="7"/>
  <c r="AH190" i="7"/>
  <c r="AH186" i="7"/>
  <c r="AH182" i="7"/>
  <c r="AH178" i="7"/>
  <c r="AH174" i="7"/>
  <c r="AH170" i="7"/>
  <c r="AH166" i="7"/>
  <c r="AH162" i="7"/>
  <c r="AH158" i="7"/>
  <c r="AH154" i="7"/>
  <c r="AH150" i="7"/>
  <c r="AD152" i="7"/>
  <c r="AD157" i="7"/>
  <c r="AD159" i="7"/>
  <c r="AD162" i="7"/>
  <c r="AD168" i="7"/>
  <c r="AD173" i="7"/>
  <c r="AD175" i="7"/>
  <c r="AD178" i="7"/>
  <c r="AD184" i="7"/>
  <c r="AD189" i="7"/>
  <c r="AD191" i="7"/>
  <c r="AD194" i="7"/>
  <c r="AD200" i="7"/>
  <c r="AD205" i="7"/>
  <c r="AD207" i="7"/>
  <c r="AD210" i="7"/>
  <c r="AD215" i="7"/>
  <c r="AD219" i="7"/>
  <c r="AD223" i="7"/>
  <c r="AD226" i="7"/>
  <c r="AD229" i="7"/>
  <c r="AD233" i="7"/>
  <c r="AD237" i="7"/>
  <c r="AD244" i="7"/>
  <c r="Z156" i="7"/>
  <c r="Z158" i="7"/>
  <c r="Z177" i="7"/>
  <c r="Z188" i="7"/>
  <c r="Z231" i="7"/>
  <c r="AX166" i="7"/>
  <c r="AX161" i="7"/>
  <c r="AX156" i="7"/>
  <c r="AX150" i="7"/>
  <c r="AT246" i="7"/>
  <c r="AT241" i="7"/>
  <c r="AT235" i="7"/>
  <c r="AT230" i="7"/>
  <c r="AT225" i="7"/>
  <c r="AT219" i="7"/>
  <c r="AT214" i="7"/>
  <c r="AT209" i="7"/>
  <c r="AT203" i="7"/>
  <c r="AT198" i="7"/>
  <c r="AT193" i="7"/>
  <c r="AT187" i="7"/>
  <c r="AT182" i="7"/>
  <c r="AT177" i="7"/>
  <c r="AT171" i="7"/>
  <c r="AT166" i="7"/>
  <c r="AT161" i="7"/>
  <c r="AT155" i="7"/>
  <c r="AT150" i="7"/>
  <c r="AP246" i="7"/>
  <c r="AP240" i="7"/>
  <c r="AP235" i="7"/>
  <c r="AP230" i="7"/>
  <c r="AP224" i="7"/>
  <c r="AP219" i="7"/>
  <c r="AP214" i="7"/>
  <c r="AP208" i="7"/>
  <c r="AP203" i="7"/>
  <c r="AP198" i="7"/>
  <c r="AP192" i="7"/>
  <c r="AP188" i="7"/>
  <c r="AP185" i="7"/>
  <c r="AP181" i="7"/>
  <c r="AP174" i="7"/>
  <c r="AP169" i="7"/>
  <c r="AP165" i="7"/>
  <c r="AP161" i="7"/>
  <c r="AP155" i="7"/>
  <c r="AP150" i="7"/>
  <c r="AL246" i="7"/>
  <c r="AL240" i="7"/>
  <c r="AL235" i="7"/>
  <c r="AL230" i="7"/>
  <c r="AL224" i="7"/>
  <c r="AL219" i="7"/>
  <c r="AL215" i="7"/>
  <c r="AL211" i="7"/>
  <c r="AL207" i="7"/>
  <c r="AL203" i="7"/>
  <c r="AL199" i="7"/>
  <c r="AL195" i="7"/>
  <c r="AL191" i="7"/>
  <c r="AL187" i="7"/>
  <c r="AL183" i="7"/>
  <c r="AL176" i="7"/>
  <c r="AL173" i="7"/>
  <c r="AL170" i="7"/>
  <c r="AL167" i="7"/>
  <c r="AL160" i="7"/>
  <c r="AL156" i="7"/>
  <c r="AL152" i="7"/>
  <c r="AL148" i="7"/>
  <c r="AH245" i="7"/>
  <c r="AH241" i="7"/>
  <c r="AH237" i="7"/>
  <c r="AH233" i="7"/>
  <c r="AH229" i="7"/>
  <c r="AH225" i="7"/>
  <c r="AH221" i="7"/>
  <c r="AH217" i="7"/>
  <c r="AH213" i="7"/>
  <c r="AH209" i="7"/>
  <c r="AH205" i="7"/>
  <c r="AH201" i="7"/>
  <c r="AH197" i="7"/>
  <c r="AH193" i="7"/>
  <c r="AH189" i="7"/>
  <c r="AH185" i="7"/>
  <c r="AH181" i="7"/>
  <c r="AH177" i="7"/>
  <c r="AH173" i="7"/>
  <c r="AH169" i="7"/>
  <c r="AH165" i="7"/>
  <c r="AH161" i="7"/>
  <c r="AH157" i="7"/>
  <c r="AH153" i="7"/>
  <c r="AH149" i="7"/>
  <c r="AD246" i="7"/>
  <c r="AD153" i="7"/>
  <c r="AD155" i="7"/>
  <c r="AD158" i="7"/>
  <c r="AD164" i="7"/>
  <c r="AD169" i="7"/>
  <c r="AD171" i="7"/>
  <c r="AD174" i="7"/>
  <c r="AD180" i="7"/>
  <c r="AD185" i="7"/>
  <c r="AD187" i="7"/>
  <c r="AD190" i="7"/>
  <c r="AD196" i="7"/>
  <c r="AD201" i="7"/>
  <c r="AD203" i="7"/>
  <c r="AD206" i="7"/>
  <c r="AD212" i="7"/>
  <c r="AD216" i="7"/>
  <c r="AD220" i="7"/>
  <c r="AD230" i="7"/>
  <c r="AD234" i="7"/>
  <c r="AD238" i="7"/>
  <c r="AD241" i="7"/>
  <c r="AD245" i="7"/>
  <c r="Z152" i="7"/>
  <c r="Z154" i="7"/>
  <c r="Z157" i="7"/>
  <c r="Z163" i="7"/>
  <c r="Z168" i="7"/>
  <c r="Z170" i="7"/>
  <c r="Z173" i="7"/>
  <c r="Z179" i="7"/>
  <c r="Z184" i="7"/>
  <c r="Z186" i="7"/>
  <c r="Z189" i="7"/>
  <c r="Z195" i="7"/>
  <c r="Z200" i="7"/>
  <c r="Z205" i="7"/>
  <c r="Z211" i="7"/>
  <c r="Z221" i="7"/>
  <c r="AX165" i="7"/>
  <c r="AX160" i="7"/>
  <c r="AX154" i="7"/>
  <c r="AX149" i="7"/>
  <c r="AT245" i="7"/>
  <c r="AT239" i="7"/>
  <c r="AT234" i="7"/>
  <c r="AT229" i="7"/>
  <c r="AT223" i="7"/>
  <c r="AT218" i="7"/>
  <c r="AT213" i="7"/>
  <c r="AT207" i="7"/>
  <c r="AT202" i="7"/>
  <c r="AT197" i="7"/>
  <c r="AT191" i="7"/>
  <c r="AT186" i="7"/>
  <c r="AT181" i="7"/>
  <c r="AT175" i="7"/>
  <c r="AT170" i="7"/>
  <c r="AT165" i="7"/>
  <c r="AT159" i="7"/>
  <c r="AT154" i="7"/>
  <c r="AT149" i="7"/>
  <c r="AP244" i="7"/>
  <c r="AP239" i="7"/>
  <c r="AP234" i="7"/>
  <c r="AP228" i="7"/>
  <c r="AP223" i="7"/>
  <c r="AP218" i="7"/>
  <c r="AP212" i="7"/>
  <c r="AP207" i="7"/>
  <c r="AP202" i="7"/>
  <c r="AP196" i="7"/>
  <c r="AP191" i="7"/>
  <c r="AP180" i="7"/>
  <c r="AP177" i="7"/>
  <c r="AP172" i="7"/>
  <c r="AP168" i="7"/>
  <c r="AP164" i="7"/>
  <c r="AP159" i="7"/>
  <c r="AP154" i="7"/>
  <c r="AP149" i="7"/>
  <c r="AL244" i="7"/>
  <c r="AL239" i="7"/>
  <c r="AL234" i="7"/>
  <c r="AL228" i="7"/>
  <c r="AL223" i="7"/>
  <c r="AL218" i="7"/>
  <c r="AL214" i="7"/>
  <c r="AL210" i="7"/>
  <c r="AL206" i="7"/>
  <c r="AL202" i="7"/>
  <c r="AL198" i="7"/>
  <c r="AL194" i="7"/>
  <c r="AL190" i="7"/>
  <c r="AL186" i="7"/>
  <c r="AL182" i="7"/>
  <c r="AL179" i="7"/>
  <c r="AL172" i="7"/>
  <c r="AL169" i="7"/>
  <c r="AL166" i="7"/>
  <c r="AL163" i="7"/>
  <c r="AL159" i="7"/>
  <c r="AL155" i="7"/>
  <c r="AL151" i="7"/>
  <c r="AL147" i="7"/>
  <c r="AH244" i="7"/>
  <c r="AH240" i="7"/>
  <c r="AH236" i="7"/>
  <c r="AH232" i="7"/>
  <c r="AH228" i="7"/>
  <c r="AH224" i="7"/>
  <c r="AH220" i="7"/>
  <c r="AH216" i="7"/>
  <c r="AH212" i="7"/>
  <c r="AH208" i="7"/>
  <c r="AH204" i="7"/>
  <c r="AH200" i="7"/>
  <c r="AH196" i="7"/>
  <c r="AH192" i="7"/>
  <c r="AH188" i="7"/>
  <c r="AH184" i="7"/>
  <c r="AH180" i="7"/>
  <c r="AH176" i="7"/>
  <c r="AH172" i="7"/>
  <c r="AH168" i="7"/>
  <c r="AH164" i="7"/>
  <c r="AH160" i="7"/>
  <c r="AH156" i="7"/>
  <c r="AH152" i="7"/>
  <c r="AH148" i="7"/>
  <c r="AD149" i="7"/>
  <c r="AD151" i="7"/>
  <c r="AD154" i="7"/>
  <c r="AD160" i="7"/>
  <c r="AD165" i="7"/>
  <c r="AD167" i="7"/>
  <c r="AD170" i="7"/>
  <c r="AD176" i="7"/>
  <c r="AD181" i="7"/>
  <c r="AD183" i="7"/>
  <c r="AD186" i="7"/>
  <c r="AD192" i="7"/>
  <c r="AD197" i="7"/>
  <c r="AD199" i="7"/>
  <c r="AD202" i="7"/>
  <c r="AD208" i="7"/>
  <c r="AD213" i="7"/>
  <c r="AD217" i="7"/>
  <c r="AD221" i="7"/>
  <c r="AD224" i="7"/>
  <c r="AD227" i="7"/>
  <c r="AD231" i="7"/>
  <c r="AD235" i="7"/>
  <c r="AD239" i="7"/>
  <c r="AD242" i="7"/>
  <c r="AD148" i="7"/>
  <c r="Z148" i="7"/>
  <c r="Z150" i="7"/>
  <c r="Z153" i="7"/>
  <c r="Z159" i="7"/>
  <c r="Z164" i="7"/>
  <c r="Z166" i="7"/>
  <c r="Z169" i="7"/>
  <c r="Z175" i="7"/>
  <c r="Z180" i="7"/>
  <c r="Z182" i="7"/>
  <c r="Z185" i="7"/>
  <c r="Z191" i="7"/>
  <c r="Z196" i="7"/>
  <c r="Z198" i="7"/>
  <c r="Z201" i="7"/>
  <c r="Z207" i="7"/>
  <c r="Z212" i="7"/>
  <c r="Z214" i="7"/>
  <c r="Z217" i="7"/>
  <c r="Z223" i="7"/>
  <c r="Z228" i="7"/>
  <c r="Z230" i="7"/>
  <c r="Z233" i="7"/>
  <c r="Z237" i="7"/>
  <c r="Z241" i="7"/>
  <c r="Z245" i="7"/>
  <c r="AH239" i="7"/>
  <c r="AH215" i="7"/>
  <c r="AH207" i="7"/>
  <c r="AH199" i="7"/>
  <c r="AH195" i="7"/>
  <c r="AH187" i="7"/>
  <c r="AH179" i="7"/>
  <c r="AH175" i="7"/>
  <c r="AH167" i="7"/>
  <c r="AH163" i="7"/>
  <c r="AH155" i="7"/>
  <c r="AH151" i="7"/>
  <c r="AD150" i="7"/>
  <c r="AD161" i="7"/>
  <c r="AD166" i="7"/>
  <c r="AD172" i="7"/>
  <c r="AD179" i="7"/>
  <c r="AD182" i="7"/>
  <c r="AD188" i="7"/>
  <c r="AD193" i="7"/>
  <c r="AD198" i="7"/>
  <c r="AD204" i="7"/>
  <c r="AD209" i="7"/>
  <c r="AD214" i="7"/>
  <c r="AD222" i="7"/>
  <c r="AD225" i="7"/>
  <c r="AD232" i="7"/>
  <c r="AD236" i="7"/>
  <c r="AD243" i="7"/>
  <c r="AD147" i="7"/>
  <c r="Z149" i="7"/>
  <c r="Z155" i="7"/>
  <c r="Z160" i="7"/>
  <c r="Z165" i="7"/>
  <c r="Z176" i="7"/>
  <c r="Z178" i="7"/>
  <c r="Z187" i="7"/>
  <c r="Z194" i="7"/>
  <c r="Z197" i="7"/>
  <c r="Z208" i="7"/>
  <c r="Z210" i="7"/>
  <c r="Z213" i="7"/>
  <c r="Z219" i="7"/>
  <c r="Z224" i="7"/>
  <c r="Z226" i="7"/>
  <c r="Z236" i="7"/>
  <c r="Z240" i="7"/>
  <c r="V147" i="7"/>
  <c r="Z151" i="7"/>
  <c r="Z161" i="7"/>
  <c r="Z167" i="7"/>
  <c r="Z172" i="7"/>
  <c r="Z183" i="7"/>
  <c r="Z190" i="7"/>
  <c r="Z204" i="7"/>
  <c r="Z209" i="7"/>
  <c r="Z215" i="7"/>
  <c r="Z220" i="7"/>
  <c r="Z225" i="7"/>
  <c r="Z235" i="7"/>
  <c r="Z239" i="7"/>
  <c r="Z243" i="7"/>
  <c r="Z147" i="7"/>
  <c r="Z216" i="7"/>
  <c r="Z232" i="7"/>
  <c r="V150" i="7"/>
  <c r="V154" i="7"/>
  <c r="V158" i="7"/>
  <c r="V162" i="7"/>
  <c r="V166" i="7"/>
  <c r="V170" i="7"/>
  <c r="V174" i="7"/>
  <c r="V178" i="7"/>
  <c r="V182" i="7"/>
  <c r="V186" i="7"/>
  <c r="V190" i="7"/>
  <c r="V194" i="7"/>
  <c r="V198" i="7"/>
  <c r="V202" i="7"/>
  <c r="V206" i="7"/>
  <c r="V210" i="7"/>
  <c r="V214" i="7"/>
  <c r="V218" i="7"/>
  <c r="V222" i="7"/>
  <c r="V226" i="7"/>
  <c r="V230" i="7"/>
  <c r="V234" i="7"/>
  <c r="V238" i="7"/>
  <c r="V242" i="7"/>
  <c r="V246" i="7"/>
  <c r="R148" i="7"/>
  <c r="R150" i="7"/>
  <c r="R153" i="7"/>
  <c r="R159" i="7"/>
  <c r="R164" i="7"/>
  <c r="R166" i="7"/>
  <c r="R169" i="7"/>
  <c r="R175" i="7"/>
  <c r="R182" i="7"/>
  <c r="R191" i="7"/>
  <c r="R198" i="7"/>
  <c r="R212" i="7"/>
  <c r="R230" i="7"/>
  <c r="V149" i="7"/>
  <c r="V151" i="7"/>
  <c r="V153" i="7"/>
  <c r="V155" i="7"/>
  <c r="V157" i="7"/>
  <c r="V159" i="7"/>
  <c r="V161" i="7"/>
  <c r="V163" i="7"/>
  <c r="V165" i="7"/>
  <c r="V167" i="7"/>
  <c r="V169" i="7"/>
  <c r="V171" i="7"/>
  <c r="V173" i="7"/>
  <c r="V175" i="7"/>
  <c r="V177" i="7"/>
  <c r="V179" i="7"/>
  <c r="V181" i="7"/>
  <c r="V183" i="7"/>
  <c r="V185" i="7"/>
  <c r="V187" i="7"/>
  <c r="V189" i="7"/>
  <c r="V191" i="7"/>
  <c r="V193" i="7"/>
  <c r="V195" i="7"/>
  <c r="V197" i="7"/>
  <c r="V199" i="7"/>
  <c r="V201" i="7"/>
  <c r="V203" i="7"/>
  <c r="V205" i="7"/>
  <c r="V207" i="7"/>
  <c r="V209" i="7"/>
  <c r="V211" i="7"/>
  <c r="V213" i="7"/>
  <c r="V215" i="7"/>
  <c r="V217" i="7"/>
  <c r="V219" i="7"/>
  <c r="V221" i="7"/>
  <c r="V223" i="7"/>
  <c r="V225" i="7"/>
  <c r="V227" i="7"/>
  <c r="V229" i="7"/>
  <c r="V231" i="7"/>
  <c r="V233" i="7"/>
  <c r="V237" i="7"/>
  <c r="V241" i="7"/>
  <c r="V245" i="7"/>
  <c r="R149" i="7"/>
  <c r="R155" i="7"/>
  <c r="R160" i="7"/>
  <c r="R162" i="7"/>
  <c r="R165" i="7"/>
  <c r="R171" i="7"/>
  <c r="R176" i="7"/>
  <c r="R178" i="7"/>
  <c r="R181" i="7"/>
  <c r="R187" i="7"/>
  <c r="R192" i="7"/>
  <c r="V148" i="7"/>
  <c r="V152" i="7"/>
  <c r="V156" i="7"/>
  <c r="V160" i="7"/>
  <c r="V164" i="7"/>
  <c r="V168" i="7"/>
  <c r="V172" i="7"/>
  <c r="V176" i="7"/>
  <c r="V180" i="7"/>
  <c r="V184" i="7"/>
  <c r="V188" i="7"/>
  <c r="V192" i="7"/>
  <c r="V196" i="7"/>
  <c r="V200" i="7"/>
  <c r="V204" i="7"/>
  <c r="V208" i="7"/>
  <c r="V212" i="7"/>
  <c r="V216" i="7"/>
  <c r="V220" i="7"/>
  <c r="V224" i="7"/>
  <c r="V228" i="7"/>
  <c r="V232" i="7"/>
  <c r="V236" i="7"/>
  <c r="V240" i="7"/>
  <c r="V244" i="7"/>
  <c r="R151" i="7"/>
  <c r="R156" i="7"/>
  <c r="R158" i="7"/>
  <c r="R161" i="7"/>
  <c r="R167" i="7"/>
  <c r="R172" i="7"/>
  <c r="R174" i="7"/>
  <c r="R177" i="7"/>
  <c r="R183" i="7"/>
  <c r="R188" i="7"/>
  <c r="R190" i="7"/>
  <c r="R193" i="7"/>
  <c r="R199" i="7"/>
  <c r="R204" i="7"/>
  <c r="R206" i="7"/>
  <c r="V235" i="7"/>
  <c r="V239" i="7"/>
  <c r="V243" i="7"/>
  <c r="R152" i="7"/>
  <c r="R154" i="7"/>
  <c r="R157" i="7"/>
  <c r="R163" i="7"/>
  <c r="R168" i="7"/>
  <c r="R170" i="7"/>
  <c r="R173" i="7"/>
  <c r="R179" i="7"/>
  <c r="R184" i="7"/>
  <c r="R186" i="7"/>
  <c r="R189" i="7"/>
  <c r="R195" i="7"/>
  <c r="R200" i="7"/>
  <c r="R202" i="7"/>
  <c r="R205" i="7"/>
  <c r="R211" i="7"/>
  <c r="R216" i="7"/>
  <c r="R218" i="7"/>
  <c r="R221" i="7"/>
  <c r="R227" i="7"/>
  <c r="R232" i="7"/>
  <c r="R234" i="7"/>
  <c r="R238" i="7"/>
  <c r="R242" i="7"/>
  <c r="R246" i="7"/>
  <c r="N151" i="7"/>
  <c r="N156" i="7"/>
  <c r="N158" i="7"/>
  <c r="N161" i="7"/>
  <c r="N167" i="7"/>
  <c r="N172" i="7"/>
  <c r="N174" i="7"/>
  <c r="N177" i="7"/>
  <c r="N183" i="7"/>
  <c r="N188" i="7"/>
  <c r="N190" i="7"/>
  <c r="N193" i="7"/>
  <c r="N199" i="7"/>
  <c r="N204" i="7"/>
  <c r="N206" i="7"/>
  <c r="N209" i="7"/>
  <c r="N215" i="7"/>
  <c r="N220" i="7"/>
  <c r="N222" i="7"/>
  <c r="N225" i="7"/>
  <c r="N231" i="7"/>
  <c r="N235" i="7"/>
  <c r="N239" i="7"/>
  <c r="N243" i="7"/>
  <c r="R180" i="7"/>
  <c r="R185" i="7"/>
  <c r="R196" i="7"/>
  <c r="R201" i="7"/>
  <c r="R207" i="7"/>
  <c r="R214" i="7"/>
  <c r="R217" i="7"/>
  <c r="R223" i="7"/>
  <c r="R228" i="7"/>
  <c r="R209" i="7"/>
  <c r="R243" i="7"/>
  <c r="N152" i="7"/>
  <c r="N164" i="7"/>
  <c r="N176" i="7"/>
  <c r="N189" i="7"/>
  <c r="N201" i="7"/>
  <c r="N216" i="7"/>
  <c r="N217" i="7"/>
  <c r="N229" i="7"/>
  <c r="N236" i="7"/>
  <c r="N245" i="7"/>
  <c r="N242" i="7"/>
  <c r="R194" i="7"/>
  <c r="R203" i="7"/>
  <c r="R210" i="7"/>
  <c r="R219" i="7"/>
  <c r="R224" i="7"/>
  <c r="R229" i="7"/>
  <c r="R233" i="7"/>
  <c r="R240" i="7"/>
  <c r="N153" i="7"/>
  <c r="N155" i="7"/>
  <c r="N165" i="7"/>
  <c r="N168" i="7"/>
  <c r="N180" i="7"/>
  <c r="N186" i="7"/>
  <c r="N192" i="7"/>
  <c r="N195" i="7"/>
  <c r="N198" i="7"/>
  <c r="N205" i="7"/>
  <c r="N210" i="7"/>
  <c r="N232" i="7"/>
  <c r="R197" i="7"/>
  <c r="R215" i="7"/>
  <c r="R220" i="7"/>
  <c r="R225" i="7"/>
  <c r="R235" i="7"/>
  <c r="R237" i="7"/>
  <c r="R244" i="7"/>
  <c r="N150" i="7"/>
  <c r="N157" i="7"/>
  <c r="N159" i="7"/>
  <c r="N162" i="7"/>
  <c r="N169" i="7"/>
  <c r="N171" i="7"/>
  <c r="N181" i="7"/>
  <c r="N184" i="7"/>
  <c r="N196" i="7"/>
  <c r="N202" i="7"/>
  <c r="N208" i="7"/>
  <c r="N211" i="7"/>
  <c r="N214" i="7"/>
  <c r="N221" i="7"/>
  <c r="N223" i="7"/>
  <c r="N226" i="7"/>
  <c r="N233" i="7"/>
  <c r="R208" i="7"/>
  <c r="R213" i="7"/>
  <c r="R226" i="7"/>
  <c r="R239" i="7"/>
  <c r="R241" i="7"/>
  <c r="N148" i="7"/>
  <c r="N154" i="7"/>
  <c r="N160" i="7"/>
  <c r="N163" i="7"/>
  <c r="N166" i="7"/>
  <c r="N173" i="7"/>
  <c r="N175" i="7"/>
  <c r="N178" i="7"/>
  <c r="N185" i="7"/>
  <c r="N187" i="7"/>
  <c r="N197" i="7"/>
  <c r="N200" i="7"/>
  <c r="N212" i="7"/>
  <c r="N218" i="7"/>
  <c r="N224" i="7"/>
  <c r="N227" i="7"/>
  <c r="N230" i="7"/>
  <c r="N237" i="7"/>
  <c r="N244" i="7"/>
  <c r="N246" i="7"/>
  <c r="J147" i="7"/>
  <c r="L147" i="7" s="1"/>
  <c r="R222" i="7"/>
  <c r="R231" i="7"/>
  <c r="R236" i="7"/>
  <c r="R245" i="7"/>
  <c r="R147" i="7"/>
  <c r="N149" i="7"/>
  <c r="N170" i="7"/>
  <c r="N179" i="7"/>
  <c r="N182" i="7"/>
  <c r="N191" i="7"/>
  <c r="N194" i="7"/>
  <c r="N203" i="7"/>
  <c r="N213" i="7"/>
  <c r="N228" i="7"/>
  <c r="N234" i="7"/>
  <c r="N241" i="7"/>
  <c r="N207" i="7"/>
  <c r="N219" i="7"/>
  <c r="N238" i="7"/>
  <c r="N240" i="7"/>
  <c r="N147" i="7"/>
  <c r="L163" i="7"/>
  <c r="M163" i="7" s="1"/>
  <c r="K40" i="7" s="1"/>
  <c r="L203" i="7"/>
  <c r="M203" i="7" s="1"/>
  <c r="K80" i="7" s="1"/>
  <c r="L223" i="7"/>
  <c r="M223" i="7" s="1"/>
  <c r="K100" i="7" s="1"/>
  <c r="L154" i="7"/>
  <c r="M154" i="7" s="1"/>
  <c r="K31" i="7" s="1"/>
  <c r="L174" i="7"/>
  <c r="M174" i="7" s="1"/>
  <c r="K51" i="7" s="1"/>
  <c r="L194" i="7"/>
  <c r="M194" i="7" s="1"/>
  <c r="K71" i="7" s="1"/>
  <c r="L214" i="7"/>
  <c r="M214" i="7" s="1"/>
  <c r="K91" i="7" s="1"/>
  <c r="K192" i="7"/>
  <c r="M192" i="7" s="1"/>
  <c r="K69" i="7" s="1"/>
  <c r="K241" i="7"/>
  <c r="M241" i="7" s="1"/>
  <c r="K118" i="7" s="1"/>
  <c r="K240" i="7"/>
  <c r="M240" i="7" s="1"/>
  <c r="K117" i="7" s="1"/>
  <c r="K196" i="7"/>
  <c r="M196" i="7" s="1"/>
  <c r="K73" i="7" s="1"/>
  <c r="K238" i="7"/>
  <c r="M238" i="7" s="1"/>
  <c r="K115" i="7" s="1"/>
  <c r="L195" i="7"/>
  <c r="M195" i="7" s="1"/>
  <c r="K72" i="7" s="1"/>
  <c r="L211" i="7"/>
  <c r="M211" i="7" s="1"/>
  <c r="K88" i="7" s="1"/>
  <c r="L158" i="7"/>
  <c r="M158" i="7" s="1"/>
  <c r="K35" i="7" s="1"/>
  <c r="L190" i="7"/>
  <c r="M190" i="7" s="1"/>
  <c r="K67" i="7" s="1"/>
  <c r="L222" i="7"/>
  <c r="M222" i="7" s="1"/>
  <c r="K99" i="7" s="1"/>
  <c r="K153" i="7"/>
  <c r="L153" i="7"/>
  <c r="K169" i="7"/>
  <c r="L169" i="7"/>
  <c r="K208" i="7"/>
  <c r="M208" i="7" s="1"/>
  <c r="K85" i="7" s="1"/>
  <c r="K213" i="7"/>
  <c r="L213" i="7"/>
  <c r="L239" i="7"/>
  <c r="M159" i="7"/>
  <c r="K36" i="7" s="1"/>
  <c r="K184" i="7"/>
  <c r="M184" i="7" s="1"/>
  <c r="K61" i="7" s="1"/>
  <c r="K209" i="7"/>
  <c r="K180" i="7"/>
  <c r="M180" i="7" s="1"/>
  <c r="K57" i="7" s="1"/>
  <c r="K205" i="7"/>
  <c r="K185" i="7"/>
  <c r="L185" i="7"/>
  <c r="K165" i="7"/>
  <c r="L165" i="7"/>
  <c r="K229" i="7"/>
  <c r="L229" i="7"/>
  <c r="K161" i="7"/>
  <c r="L161" i="7"/>
  <c r="M175" i="7"/>
  <c r="K52" i="7" s="1"/>
  <c r="K157" i="7"/>
  <c r="L157" i="7"/>
  <c r="M171" i="7"/>
  <c r="K48" i="7" s="1"/>
  <c r="M182" i="7"/>
  <c r="K59" i="7" s="1"/>
  <c r="K221" i="7"/>
  <c r="L221" i="7"/>
  <c r="M235" i="7"/>
  <c r="K112" i="7" s="1"/>
  <c r="K242" i="7"/>
  <c r="M242" i="7" s="1"/>
  <c r="K119" i="7" s="1"/>
  <c r="K201" i="7"/>
  <c r="L201" i="7"/>
  <c r="M215" i="7"/>
  <c r="K92" i="7" s="1"/>
  <c r="K156" i="7"/>
  <c r="M156" i="7" s="1"/>
  <c r="K33" i="7" s="1"/>
  <c r="K181" i="7"/>
  <c r="L181" i="7"/>
  <c r="K232" i="7"/>
  <c r="L232" i="7"/>
  <c r="K243" i="7"/>
  <c r="L243" i="7"/>
  <c r="K177" i="7"/>
  <c r="L177" i="7"/>
  <c r="K216" i="7"/>
  <c r="M216" i="7" s="1"/>
  <c r="K93" i="7" s="1"/>
  <c r="M198" i="7"/>
  <c r="K75" i="7" s="1"/>
  <c r="K212" i="7"/>
  <c r="M212" i="7" s="1"/>
  <c r="K89" i="7" s="1"/>
  <c r="K160" i="7"/>
  <c r="M160" i="7" s="1"/>
  <c r="K37" i="7" s="1"/>
  <c r="M167" i="7"/>
  <c r="K44" i="7" s="1"/>
  <c r="M178" i="7"/>
  <c r="K55" i="7" s="1"/>
  <c r="K217" i="7"/>
  <c r="K172" i="7"/>
  <c r="M172" i="7" s="1"/>
  <c r="K49" i="7" s="1"/>
  <c r="K197" i="7"/>
  <c r="L197" i="7"/>
  <c r="K236" i="7"/>
  <c r="M236" i="7" s="1"/>
  <c r="K113" i="7" s="1"/>
  <c r="K244" i="7"/>
  <c r="M244" i="7" s="1"/>
  <c r="K121" i="7" s="1"/>
  <c r="K168" i="7"/>
  <c r="M168" i="7" s="1"/>
  <c r="K45" i="7" s="1"/>
  <c r="K193" i="7"/>
  <c r="L193" i="7"/>
  <c r="M218" i="7"/>
  <c r="K95" i="7" s="1"/>
  <c r="M234" i="7"/>
  <c r="K111" i="7" s="1"/>
  <c r="K189" i="7"/>
  <c r="L189" i="7"/>
  <c r="K246" i="7"/>
  <c r="M246" i="7" s="1"/>
  <c r="K123" i="7" s="1"/>
  <c r="K164" i="7" l="1"/>
  <c r="M164" i="7" s="1"/>
  <c r="K41" i="7" s="1"/>
  <c r="L148" i="7"/>
  <c r="K173" i="7"/>
  <c r="K150" i="7"/>
  <c r="M150" i="7" s="1"/>
  <c r="K27" i="7" s="1"/>
  <c r="K233" i="7"/>
  <c r="L179" i="7"/>
  <c r="M179" i="7" s="1"/>
  <c r="K56" i="7" s="1"/>
  <c r="L183" i="7"/>
  <c r="M183" i="7" s="1"/>
  <c r="K60" i="7" s="1"/>
  <c r="K200" i="7"/>
  <c r="M200" i="7" s="1"/>
  <c r="K77" i="7" s="1"/>
  <c r="L227" i="7"/>
  <c r="M227" i="7" s="1"/>
  <c r="K104" i="7" s="1"/>
  <c r="K237" i="7"/>
  <c r="M237" i="7" s="1"/>
  <c r="K114" i="7" s="1"/>
  <c r="K152" i="7"/>
  <c r="M152" i="7" s="1"/>
  <c r="K29" i="7" s="1"/>
  <c r="L225" i="7"/>
  <c r="K188" i="7"/>
  <c r="M188" i="7" s="1"/>
  <c r="K65" i="7" s="1"/>
  <c r="L186" i="7"/>
  <c r="M186" i="7" s="1"/>
  <c r="K63" i="7" s="1"/>
  <c r="K228" i="7"/>
  <c r="M228" i="7" s="1"/>
  <c r="K105" i="7" s="1"/>
  <c r="K149" i="7"/>
  <c r="M149" i="7" s="1"/>
  <c r="K26" i="7" s="1"/>
  <c r="L206" i="7"/>
  <c r="M206" i="7" s="1"/>
  <c r="K83" i="7" s="1"/>
  <c r="L162" i="7"/>
  <c r="M162" i="7" s="1"/>
  <c r="K39" i="7" s="1"/>
  <c r="L231" i="7"/>
  <c r="M231" i="7" s="1"/>
  <c r="K108" i="7" s="1"/>
  <c r="L219" i="7"/>
  <c r="M219" i="7" s="1"/>
  <c r="K96" i="7" s="1"/>
  <c r="L230" i="7"/>
  <c r="M230" i="7" s="1"/>
  <c r="K107" i="7" s="1"/>
  <c r="M245" i="7"/>
  <c r="K122" i="7" s="1"/>
  <c r="AS557" i="7"/>
  <c r="AJ558" i="7"/>
  <c r="AK558" i="7"/>
  <c r="AQ451" i="7"/>
  <c r="AR451" i="7" s="1"/>
  <c r="AS451" i="7" s="1"/>
  <c r="AQ347" i="7"/>
  <c r="AR347" i="7"/>
  <c r="AS347" i="7" s="1"/>
  <c r="K147" i="7"/>
  <c r="M147" i="7" s="1"/>
  <c r="K24" i="7" s="1"/>
  <c r="BJ153" i="7"/>
  <c r="BK153" i="7"/>
  <c r="BK152" i="7"/>
  <c r="BJ152" i="7"/>
  <c r="M177" i="7"/>
  <c r="K54" i="7" s="1"/>
  <c r="O228" i="7"/>
  <c r="P228" i="7"/>
  <c r="O149" i="7"/>
  <c r="P149" i="7"/>
  <c r="O224" i="7"/>
  <c r="P224" i="7"/>
  <c r="O147" i="7"/>
  <c r="P147" i="7"/>
  <c r="O207" i="7"/>
  <c r="P207" i="7"/>
  <c r="O213" i="7"/>
  <c r="P213" i="7"/>
  <c r="O182" i="7"/>
  <c r="P182" i="7"/>
  <c r="T147" i="7"/>
  <c r="S147" i="7"/>
  <c r="S222" i="7"/>
  <c r="T222" i="7"/>
  <c r="P237" i="7"/>
  <c r="O237" i="7"/>
  <c r="O218" i="7"/>
  <c r="P218" i="7"/>
  <c r="O187" i="7"/>
  <c r="P187" i="7"/>
  <c r="P173" i="7"/>
  <c r="O173" i="7"/>
  <c r="O154" i="7"/>
  <c r="P154" i="7"/>
  <c r="S226" i="7"/>
  <c r="T226" i="7"/>
  <c r="O226" i="7"/>
  <c r="P226" i="7"/>
  <c r="O211" i="7"/>
  <c r="P211" i="7"/>
  <c r="O184" i="7"/>
  <c r="P184" i="7"/>
  <c r="O162" i="7"/>
  <c r="P162" i="7"/>
  <c r="T244" i="7"/>
  <c r="S244" i="7"/>
  <c r="S220" i="7"/>
  <c r="T220" i="7"/>
  <c r="O210" i="7"/>
  <c r="P210" i="7"/>
  <c r="O192" i="7"/>
  <c r="P192" i="7"/>
  <c r="O165" i="7"/>
  <c r="P165" i="7"/>
  <c r="S233" i="7"/>
  <c r="T233" i="7"/>
  <c r="S210" i="7"/>
  <c r="T210" i="7"/>
  <c r="P245" i="7"/>
  <c r="O245" i="7"/>
  <c r="O216" i="7"/>
  <c r="P216" i="7"/>
  <c r="O164" i="7"/>
  <c r="P164" i="7"/>
  <c r="S228" i="7"/>
  <c r="T228" i="7"/>
  <c r="S207" i="7"/>
  <c r="T207" i="7"/>
  <c r="S180" i="7"/>
  <c r="T180" i="7"/>
  <c r="O231" i="7"/>
  <c r="P231" i="7"/>
  <c r="O215" i="7"/>
  <c r="P215" i="7"/>
  <c r="O199" i="7"/>
  <c r="P199" i="7"/>
  <c r="O183" i="7"/>
  <c r="P183" i="7"/>
  <c r="O167" i="7"/>
  <c r="P167" i="7"/>
  <c r="O151" i="7"/>
  <c r="P151" i="7"/>
  <c r="S234" i="7"/>
  <c r="T234" i="7"/>
  <c r="S218" i="7"/>
  <c r="T218" i="7"/>
  <c r="S202" i="7"/>
  <c r="T202" i="7"/>
  <c r="S186" i="7"/>
  <c r="T186" i="7"/>
  <c r="S170" i="7"/>
  <c r="T170" i="7"/>
  <c r="S154" i="7"/>
  <c r="T154" i="7"/>
  <c r="W235" i="7"/>
  <c r="X235" i="7"/>
  <c r="S193" i="7"/>
  <c r="T193" i="7"/>
  <c r="S177" i="7"/>
  <c r="T177" i="7"/>
  <c r="S161" i="7"/>
  <c r="T161" i="7"/>
  <c r="X244" i="7"/>
  <c r="W244" i="7"/>
  <c r="X228" i="7"/>
  <c r="W228" i="7"/>
  <c r="X212" i="7"/>
  <c r="W212" i="7"/>
  <c r="X196" i="7"/>
  <c r="W196" i="7"/>
  <c r="X180" i="7"/>
  <c r="W180" i="7"/>
  <c r="X164" i="7"/>
  <c r="W164" i="7"/>
  <c r="X148" i="7"/>
  <c r="W148" i="7"/>
  <c r="S178" i="7"/>
  <c r="T178" i="7"/>
  <c r="S162" i="7"/>
  <c r="T162" i="7"/>
  <c r="W245" i="7"/>
  <c r="X245" i="7"/>
  <c r="W231" i="7"/>
  <c r="X231" i="7"/>
  <c r="W223" i="7"/>
  <c r="X223" i="7"/>
  <c r="W215" i="7"/>
  <c r="X215" i="7"/>
  <c r="W207" i="7"/>
  <c r="X207" i="7"/>
  <c r="W199" i="7"/>
  <c r="X199" i="7"/>
  <c r="W191" i="7"/>
  <c r="X191" i="7"/>
  <c r="W183" i="7"/>
  <c r="X183" i="7"/>
  <c r="W175" i="7"/>
  <c r="X175" i="7"/>
  <c r="W167" i="7"/>
  <c r="X167" i="7"/>
  <c r="W159" i="7"/>
  <c r="X159" i="7"/>
  <c r="W151" i="7"/>
  <c r="X151" i="7"/>
  <c r="S198" i="7"/>
  <c r="T198" i="7"/>
  <c r="S169" i="7"/>
  <c r="T169" i="7"/>
  <c r="S153" i="7"/>
  <c r="T153" i="7"/>
  <c r="W242" i="7"/>
  <c r="X242" i="7"/>
  <c r="X226" i="7"/>
  <c r="W226" i="7"/>
  <c r="X210" i="7"/>
  <c r="W210" i="7"/>
  <c r="X194" i="7"/>
  <c r="W194" i="7"/>
  <c r="X178" i="7"/>
  <c r="W178" i="7"/>
  <c r="X162" i="7"/>
  <c r="W162" i="7"/>
  <c r="AA232" i="7"/>
  <c r="AB232" i="7"/>
  <c r="AA239" i="7"/>
  <c r="AB239" i="7"/>
  <c r="AA215" i="7"/>
  <c r="AB215" i="7"/>
  <c r="AA183" i="7"/>
  <c r="AB183" i="7"/>
  <c r="AA151" i="7"/>
  <c r="AB151" i="7"/>
  <c r="AA226" i="7"/>
  <c r="AB226" i="7"/>
  <c r="AA210" i="7"/>
  <c r="AB210" i="7"/>
  <c r="AA187" i="7"/>
  <c r="AB187" i="7"/>
  <c r="AA160" i="7"/>
  <c r="AB160" i="7"/>
  <c r="AF243" i="7"/>
  <c r="AE243" i="7"/>
  <c r="AF222" i="7"/>
  <c r="AE222" i="7"/>
  <c r="AE198" i="7"/>
  <c r="AF198" i="7"/>
  <c r="AE179" i="7"/>
  <c r="AF179" i="7"/>
  <c r="AE150" i="7"/>
  <c r="AF150" i="7"/>
  <c r="AJ167" i="7"/>
  <c r="AI167" i="7"/>
  <c r="AJ195" i="7"/>
  <c r="AI195" i="7"/>
  <c r="AI239" i="7"/>
  <c r="AJ239" i="7"/>
  <c r="AB233" i="7"/>
  <c r="AA233" i="7"/>
  <c r="AB217" i="7"/>
  <c r="AA217" i="7"/>
  <c r="AB201" i="7"/>
  <c r="AA201" i="7"/>
  <c r="AB185" i="7"/>
  <c r="AA185" i="7"/>
  <c r="AB169" i="7"/>
  <c r="AA169" i="7"/>
  <c r="AA153" i="7"/>
  <c r="AB153" i="7"/>
  <c r="AE242" i="7"/>
  <c r="AF242" i="7"/>
  <c r="AE227" i="7"/>
  <c r="AF227" i="7"/>
  <c r="AE213" i="7"/>
  <c r="AF213" i="7"/>
  <c r="AE197" i="7"/>
  <c r="AF197" i="7"/>
  <c r="AE181" i="7"/>
  <c r="AF181" i="7"/>
  <c r="AE165" i="7"/>
  <c r="AF165" i="7"/>
  <c r="AE149" i="7"/>
  <c r="AF149" i="7"/>
  <c r="AI160" i="7"/>
  <c r="AJ160" i="7"/>
  <c r="AI176" i="7"/>
  <c r="AJ176" i="7"/>
  <c r="AI192" i="7"/>
  <c r="AJ192" i="7"/>
  <c r="AI208" i="7"/>
  <c r="AJ208" i="7"/>
  <c r="AJ224" i="7"/>
  <c r="AI224" i="7"/>
  <c r="AJ240" i="7"/>
  <c r="AI240" i="7"/>
  <c r="AN155" i="7"/>
  <c r="AM155" i="7"/>
  <c r="AN169" i="7"/>
  <c r="AM169" i="7"/>
  <c r="AM186" i="7"/>
  <c r="AN186" i="7"/>
  <c r="AN202" i="7"/>
  <c r="AM202" i="7"/>
  <c r="AM218" i="7"/>
  <c r="AN218" i="7"/>
  <c r="AN239" i="7"/>
  <c r="AM239" i="7"/>
  <c r="AR159" i="7"/>
  <c r="AQ159" i="7"/>
  <c r="AS159" i="7" s="1"/>
  <c r="AA36" i="7" s="1"/>
  <c r="AR177" i="7"/>
  <c r="AQ177" i="7"/>
  <c r="AR202" i="7"/>
  <c r="AQ202" i="7"/>
  <c r="AS202" i="7" s="1"/>
  <c r="AA79" i="7" s="1"/>
  <c r="AQ223" i="7"/>
  <c r="AR223" i="7"/>
  <c r="AQ244" i="7"/>
  <c r="AR244" i="7"/>
  <c r="AV165" i="7"/>
  <c r="AU165" i="7"/>
  <c r="AV186" i="7"/>
  <c r="AU186" i="7"/>
  <c r="AW186" i="7" s="1"/>
  <c r="AC63" i="7" s="1"/>
  <c r="AV207" i="7"/>
  <c r="AU207" i="7"/>
  <c r="AV229" i="7"/>
  <c r="AU229" i="7"/>
  <c r="AW229" i="7" s="1"/>
  <c r="AC106" i="7" s="1"/>
  <c r="AZ149" i="7"/>
  <c r="AY149" i="7"/>
  <c r="AA221" i="7"/>
  <c r="AB221" i="7"/>
  <c r="AA195" i="7"/>
  <c r="AB195" i="7"/>
  <c r="AA179" i="7"/>
  <c r="AB179" i="7"/>
  <c r="AC179" i="7" s="1"/>
  <c r="S56" i="7" s="1"/>
  <c r="AA163" i="7"/>
  <c r="AB163" i="7"/>
  <c r="AE245" i="7"/>
  <c r="AF245" i="7"/>
  <c r="AE230" i="7"/>
  <c r="AF230" i="7"/>
  <c r="AF206" i="7"/>
  <c r="AE206" i="7"/>
  <c r="AG206" i="7" s="1"/>
  <c r="U83" i="7" s="1"/>
  <c r="AF190" i="7"/>
  <c r="AE190" i="7"/>
  <c r="AE174" i="7"/>
  <c r="AF174" i="7"/>
  <c r="AE158" i="7"/>
  <c r="AF158" i="7"/>
  <c r="AI149" i="7"/>
  <c r="AJ149" i="7"/>
  <c r="AJ165" i="7"/>
  <c r="AI165" i="7"/>
  <c r="AJ181" i="7"/>
  <c r="AI181" i="7"/>
  <c r="AK181" i="7" s="1"/>
  <c r="W58" i="7" s="1"/>
  <c r="AI197" i="7"/>
  <c r="AJ197" i="7"/>
  <c r="AI213" i="7"/>
  <c r="AJ213" i="7"/>
  <c r="AI229" i="7"/>
  <c r="AJ229" i="7"/>
  <c r="AI245" i="7"/>
  <c r="AJ245" i="7"/>
  <c r="AN160" i="7"/>
  <c r="AM160" i="7"/>
  <c r="AM176" i="7"/>
  <c r="AN176" i="7"/>
  <c r="AN195" i="7"/>
  <c r="AM195" i="7"/>
  <c r="AN211" i="7"/>
  <c r="AM211" i="7"/>
  <c r="AO211" i="7" s="1"/>
  <c r="Y88" i="7" s="1"/>
  <c r="AN230" i="7"/>
  <c r="AM230" i="7"/>
  <c r="AR150" i="7"/>
  <c r="AQ150" i="7"/>
  <c r="AS150" i="7" s="1"/>
  <c r="AA27" i="7" s="1"/>
  <c r="AR169" i="7"/>
  <c r="AQ169" i="7"/>
  <c r="AR188" i="7"/>
  <c r="AQ188" i="7"/>
  <c r="AS188" i="7" s="1"/>
  <c r="AA65" i="7" s="1"/>
  <c r="AQ208" i="7"/>
  <c r="AR208" i="7"/>
  <c r="AQ230" i="7"/>
  <c r="AR230" i="7"/>
  <c r="AV150" i="7"/>
  <c r="AU150" i="7"/>
  <c r="AV171" i="7"/>
  <c r="AU171" i="7"/>
  <c r="AW171" i="7" s="1"/>
  <c r="AC48" i="7" s="1"/>
  <c r="AU193" i="7"/>
  <c r="AV193" i="7"/>
  <c r="AU214" i="7"/>
  <c r="AV214" i="7"/>
  <c r="AV235" i="7"/>
  <c r="AU235" i="7"/>
  <c r="AZ156" i="7"/>
  <c r="AY156" i="7"/>
  <c r="BA156" i="7" s="1"/>
  <c r="AE33" i="7" s="1"/>
  <c r="AA188" i="7"/>
  <c r="AB188" i="7"/>
  <c r="AE244" i="7"/>
  <c r="AF244" i="7"/>
  <c r="AF226" i="7"/>
  <c r="AE226" i="7"/>
  <c r="AE210" i="7"/>
  <c r="AF210" i="7"/>
  <c r="AE194" i="7"/>
  <c r="AF194" i="7"/>
  <c r="AE178" i="7"/>
  <c r="AF178" i="7"/>
  <c r="AE162" i="7"/>
  <c r="AF162" i="7"/>
  <c r="AI150" i="7"/>
  <c r="AJ150" i="7"/>
  <c r="AI166" i="7"/>
  <c r="AJ166" i="7"/>
  <c r="AJ182" i="7"/>
  <c r="AI182" i="7"/>
  <c r="AK182" i="7" s="1"/>
  <c r="W59" i="7" s="1"/>
  <c r="AI198" i="7"/>
  <c r="AJ198" i="7"/>
  <c r="AI214" i="7"/>
  <c r="AJ214" i="7"/>
  <c r="AI230" i="7"/>
  <c r="AJ230" i="7"/>
  <c r="AI246" i="7"/>
  <c r="AJ246" i="7"/>
  <c r="AN161" i="7"/>
  <c r="AM161" i="7"/>
  <c r="AN177" i="7"/>
  <c r="AM177" i="7"/>
  <c r="AO177" i="7" s="1"/>
  <c r="Y54" i="7" s="1"/>
  <c r="AM192" i="7"/>
  <c r="AN192" i="7"/>
  <c r="AM208" i="7"/>
  <c r="AN208" i="7"/>
  <c r="AM226" i="7"/>
  <c r="AN226" i="7"/>
  <c r="AR151" i="7"/>
  <c r="AQ151" i="7"/>
  <c r="AS151" i="7" s="1"/>
  <c r="AA28" i="7" s="1"/>
  <c r="AR171" i="7"/>
  <c r="AQ171" i="7"/>
  <c r="AR189" i="7"/>
  <c r="AQ189" i="7"/>
  <c r="AS189" i="7" s="1"/>
  <c r="AA66" i="7" s="1"/>
  <c r="AQ210" i="7"/>
  <c r="AR210" i="7"/>
  <c r="AQ231" i="7"/>
  <c r="AR231" i="7"/>
  <c r="AV157" i="7"/>
  <c r="AU157" i="7"/>
  <c r="AV178" i="7"/>
  <c r="AU178" i="7"/>
  <c r="AW178" i="7" s="1"/>
  <c r="AC55" i="7" s="1"/>
  <c r="AV199" i="7"/>
  <c r="AU199" i="7"/>
  <c r="AV221" i="7"/>
  <c r="AU221" i="7"/>
  <c r="AW221" i="7" s="1"/>
  <c r="AC98" i="7" s="1"/>
  <c r="AU242" i="7"/>
  <c r="AV242" i="7"/>
  <c r="AZ169" i="7"/>
  <c r="AY169" i="7"/>
  <c r="BA169" i="7" s="1"/>
  <c r="AE46" i="7" s="1"/>
  <c r="AA234" i="7"/>
  <c r="AB234" i="7"/>
  <c r="AA222" i="7"/>
  <c r="AB222" i="7"/>
  <c r="AA174" i="7"/>
  <c r="AB174" i="7"/>
  <c r="AA192" i="7"/>
  <c r="AB192" i="7"/>
  <c r="AC192" i="7" s="1"/>
  <c r="S69" i="7" s="1"/>
  <c r="AE240" i="7"/>
  <c r="AF240" i="7"/>
  <c r="AE195" i="7"/>
  <c r="AF195" i="7"/>
  <c r="AI147" i="7"/>
  <c r="AJ147" i="7"/>
  <c r="AI191" i="7"/>
  <c r="AJ191" i="7"/>
  <c r="AI223" i="7"/>
  <c r="AJ223" i="7"/>
  <c r="AJ243" i="7"/>
  <c r="AI243" i="7"/>
  <c r="AK243" i="7" s="1"/>
  <c r="W120" i="7" s="1"/>
  <c r="AN162" i="7"/>
  <c r="AM162" i="7"/>
  <c r="AN178" i="7"/>
  <c r="AM178" i="7"/>
  <c r="AO178" i="7" s="1"/>
  <c r="Y55" i="7" s="1"/>
  <c r="AN193" i="7"/>
  <c r="AM193" i="7"/>
  <c r="AN209" i="7"/>
  <c r="AM209" i="7"/>
  <c r="AO209" i="7" s="1"/>
  <c r="Y86" i="7" s="1"/>
  <c r="AN227" i="7"/>
  <c r="AM227" i="7"/>
  <c r="AR147" i="7"/>
  <c r="AQ147" i="7"/>
  <c r="AS147" i="7" s="1"/>
  <c r="AA24" i="7" s="1"/>
  <c r="AR183" i="7"/>
  <c r="AQ183" i="7"/>
  <c r="AR200" i="7"/>
  <c r="AQ200" i="7"/>
  <c r="AS200" i="7" s="1"/>
  <c r="AA77" i="7" s="1"/>
  <c r="AQ222" i="7"/>
  <c r="AR222" i="7"/>
  <c r="AQ243" i="7"/>
  <c r="AR243" i="7"/>
  <c r="AV163" i="7"/>
  <c r="AU163" i="7"/>
  <c r="AV185" i="7"/>
  <c r="AU185" i="7"/>
  <c r="AW185" i="7" s="1"/>
  <c r="AC62" i="7" s="1"/>
  <c r="AU206" i="7"/>
  <c r="AV206" i="7"/>
  <c r="AV227" i="7"/>
  <c r="AU227" i="7"/>
  <c r="AW227" i="7" s="1"/>
  <c r="AC104" i="7" s="1"/>
  <c r="AZ148" i="7"/>
  <c r="AY148" i="7"/>
  <c r="AN221" i="7"/>
  <c r="AM221" i="7"/>
  <c r="AO221" i="7" s="1"/>
  <c r="Y98" i="7" s="1"/>
  <c r="AN237" i="7"/>
  <c r="AM237" i="7"/>
  <c r="AR152" i="7"/>
  <c r="AQ152" i="7"/>
  <c r="AS152" i="7" s="1"/>
  <c r="AA29" i="7" s="1"/>
  <c r="AR170" i="7"/>
  <c r="AQ170" i="7"/>
  <c r="AR184" i="7"/>
  <c r="AQ184" i="7"/>
  <c r="AS184" i="7" s="1"/>
  <c r="AA61" i="7" s="1"/>
  <c r="AR201" i="7"/>
  <c r="AQ201" i="7"/>
  <c r="AR217" i="7"/>
  <c r="AQ217" i="7"/>
  <c r="AS217" i="7" s="1"/>
  <c r="AA94" i="7" s="1"/>
  <c r="AR233" i="7"/>
  <c r="AQ233" i="7"/>
  <c r="AV148" i="7"/>
  <c r="AU148" i="7"/>
  <c r="AW148" i="7" s="1"/>
  <c r="AC25" i="7" s="1"/>
  <c r="AV164" i="7"/>
  <c r="AU164" i="7"/>
  <c r="AV180" i="7"/>
  <c r="AU180" i="7"/>
  <c r="AW180" i="7" s="1"/>
  <c r="AC57" i="7" s="1"/>
  <c r="AU196" i="7"/>
  <c r="AV196" i="7"/>
  <c r="AV212" i="7"/>
  <c r="AU212" i="7"/>
  <c r="AW212" i="7" s="1"/>
  <c r="AC89" i="7" s="1"/>
  <c r="AV228" i="7"/>
  <c r="AU228" i="7"/>
  <c r="AV244" i="7"/>
  <c r="AU244" i="7"/>
  <c r="AW244" i="7" s="1"/>
  <c r="AC121" i="7" s="1"/>
  <c r="AZ159" i="7"/>
  <c r="AY159" i="7"/>
  <c r="AZ175" i="7"/>
  <c r="AY175" i="7"/>
  <c r="BA175" i="7" s="1"/>
  <c r="AE52" i="7" s="1"/>
  <c r="AZ191" i="7"/>
  <c r="AY191" i="7"/>
  <c r="AZ207" i="7"/>
  <c r="AY207" i="7"/>
  <c r="BA207" i="7" s="1"/>
  <c r="AE84" i="7" s="1"/>
  <c r="AZ223" i="7"/>
  <c r="AY223" i="7"/>
  <c r="AZ239" i="7"/>
  <c r="AY239" i="7"/>
  <c r="BA239" i="7" s="1"/>
  <c r="AE116" i="7" s="1"/>
  <c r="BD158" i="7"/>
  <c r="BC158" i="7"/>
  <c r="BD174" i="7"/>
  <c r="BC174" i="7"/>
  <c r="BE174" i="7" s="1"/>
  <c r="AG51" i="7" s="1"/>
  <c r="BD190" i="7"/>
  <c r="BC190" i="7"/>
  <c r="BD206" i="7"/>
  <c r="BC206" i="7"/>
  <c r="BE206" i="7" s="1"/>
  <c r="AG83" i="7" s="1"/>
  <c r="BD222" i="7"/>
  <c r="BC222" i="7"/>
  <c r="BD238" i="7"/>
  <c r="BC238" i="7"/>
  <c r="BE238" i="7" s="1"/>
  <c r="AG115" i="7" s="1"/>
  <c r="AZ172" i="7"/>
  <c r="AY172" i="7"/>
  <c r="AZ188" i="7"/>
  <c r="AY188" i="7"/>
  <c r="BA188" i="7" s="1"/>
  <c r="AE65" i="7" s="1"/>
  <c r="AZ204" i="7"/>
  <c r="AY204" i="7"/>
  <c r="AZ220" i="7"/>
  <c r="AY220" i="7"/>
  <c r="BA220" i="7" s="1"/>
  <c r="AE97" i="7" s="1"/>
  <c r="AZ236" i="7"/>
  <c r="AY236" i="7"/>
  <c r="BD151" i="7"/>
  <c r="BC151" i="7"/>
  <c r="BE151" i="7" s="1"/>
  <c r="AG28" i="7" s="1"/>
  <c r="BD167" i="7"/>
  <c r="BC167" i="7"/>
  <c r="BD183" i="7"/>
  <c r="BC183" i="7"/>
  <c r="BE183" i="7" s="1"/>
  <c r="AG60" i="7" s="1"/>
  <c r="BD199" i="7"/>
  <c r="BC199" i="7"/>
  <c r="BD215" i="7"/>
  <c r="BC215" i="7"/>
  <c r="BE215" i="7" s="1"/>
  <c r="AG92" i="7" s="1"/>
  <c r="BD231" i="7"/>
  <c r="BC231" i="7"/>
  <c r="AY173" i="7"/>
  <c r="AZ173" i="7"/>
  <c r="AZ189" i="7"/>
  <c r="AY189" i="7"/>
  <c r="AZ205" i="7"/>
  <c r="AY205" i="7"/>
  <c r="BA205" i="7" s="1"/>
  <c r="AE82" i="7" s="1"/>
  <c r="AZ221" i="7"/>
  <c r="AY221" i="7"/>
  <c r="AZ237" i="7"/>
  <c r="AY237" i="7"/>
  <c r="BA237" i="7" s="1"/>
  <c r="AE114" i="7" s="1"/>
  <c r="BD152" i="7"/>
  <c r="BC152" i="7"/>
  <c r="BD168" i="7"/>
  <c r="BC168" i="7"/>
  <c r="BE168" i="7" s="1"/>
  <c r="AG45" i="7" s="1"/>
  <c r="BD184" i="7"/>
  <c r="BC184" i="7"/>
  <c r="BC200" i="7"/>
  <c r="BD200" i="7"/>
  <c r="BC216" i="7"/>
  <c r="BD216" i="7"/>
  <c r="BC232" i="7"/>
  <c r="BD232" i="7"/>
  <c r="AZ170" i="7"/>
  <c r="AY170" i="7"/>
  <c r="AZ186" i="7"/>
  <c r="AY186" i="7"/>
  <c r="BA186" i="7" s="1"/>
  <c r="AE63" i="7" s="1"/>
  <c r="AY202" i="7"/>
  <c r="AZ202" i="7"/>
  <c r="AY218" i="7"/>
  <c r="AZ218" i="7"/>
  <c r="AY234" i="7"/>
  <c r="AZ234" i="7"/>
  <c r="BD149" i="7"/>
  <c r="BC149" i="7"/>
  <c r="BE149" i="7" s="1"/>
  <c r="AG26" i="7" s="1"/>
  <c r="BC165" i="7"/>
  <c r="BD165" i="7"/>
  <c r="BC181" i="7"/>
  <c r="BD181" i="7"/>
  <c r="BC197" i="7"/>
  <c r="BD197" i="7"/>
  <c r="BC213" i="7"/>
  <c r="BD213" i="7"/>
  <c r="BD229" i="7"/>
  <c r="BC229" i="7"/>
  <c r="BD245" i="7"/>
  <c r="BC245" i="7"/>
  <c r="BE245" i="7" s="1"/>
  <c r="AG122" i="7" s="1"/>
  <c r="O240" i="7"/>
  <c r="P240" i="7"/>
  <c r="P241" i="7"/>
  <c r="O241" i="7"/>
  <c r="Q241" i="7" s="1"/>
  <c r="M118" i="7" s="1"/>
  <c r="O203" i="7"/>
  <c r="P203" i="7"/>
  <c r="O179" i="7"/>
  <c r="P179" i="7"/>
  <c r="Q179" i="7" s="1"/>
  <c r="M56" i="7" s="1"/>
  <c r="S245" i="7"/>
  <c r="T245" i="7"/>
  <c r="O230" i="7"/>
  <c r="P230" i="7"/>
  <c r="O212" i="7"/>
  <c r="P212" i="7"/>
  <c r="P185" i="7"/>
  <c r="O185" i="7"/>
  <c r="Q185" i="7" s="1"/>
  <c r="M62" i="7" s="1"/>
  <c r="O166" i="7"/>
  <c r="P166" i="7"/>
  <c r="O148" i="7"/>
  <c r="P148" i="7"/>
  <c r="Q148" i="7" s="1"/>
  <c r="M25" i="7" s="1"/>
  <c r="T213" i="7"/>
  <c r="S213" i="7"/>
  <c r="O223" i="7"/>
  <c r="P223" i="7"/>
  <c r="Q223" i="7" s="1"/>
  <c r="M100" i="7" s="1"/>
  <c r="O208" i="7"/>
  <c r="P208" i="7"/>
  <c r="O181" i="7"/>
  <c r="P181" i="7"/>
  <c r="O159" i="7"/>
  <c r="P159" i="7"/>
  <c r="T237" i="7"/>
  <c r="S237" i="7"/>
  <c r="U237" i="7" s="1"/>
  <c r="O114" i="7" s="1"/>
  <c r="S215" i="7"/>
  <c r="T215" i="7"/>
  <c r="O205" i="7"/>
  <c r="P205" i="7"/>
  <c r="O186" i="7"/>
  <c r="P186" i="7"/>
  <c r="O155" i="7"/>
  <c r="P155" i="7"/>
  <c r="Q155" i="7" s="1"/>
  <c r="M32" i="7" s="1"/>
  <c r="T229" i="7"/>
  <c r="S229" i="7"/>
  <c r="S203" i="7"/>
  <c r="T203" i="7"/>
  <c r="U203" i="7" s="1"/>
  <c r="O80" i="7" s="1"/>
  <c r="O236" i="7"/>
  <c r="P236" i="7"/>
  <c r="P201" i="7"/>
  <c r="O201" i="7"/>
  <c r="Q201" i="7" s="1"/>
  <c r="M78" i="7" s="1"/>
  <c r="O152" i="7"/>
  <c r="P152" i="7"/>
  <c r="S223" i="7"/>
  <c r="T223" i="7"/>
  <c r="U223" i="7" s="1"/>
  <c r="O100" i="7" s="1"/>
  <c r="T201" i="7"/>
  <c r="S201" i="7"/>
  <c r="P243" i="7"/>
  <c r="O243" i="7"/>
  <c r="Q243" i="7" s="1"/>
  <c r="M120" i="7" s="1"/>
  <c r="O225" i="7"/>
  <c r="P225" i="7"/>
  <c r="O209" i="7"/>
  <c r="P209" i="7"/>
  <c r="O193" i="7"/>
  <c r="P193" i="7"/>
  <c r="O177" i="7"/>
  <c r="P177" i="7"/>
  <c r="P161" i="7"/>
  <c r="O161" i="7"/>
  <c r="S246" i="7"/>
  <c r="T246" i="7"/>
  <c r="U246" i="7" s="1"/>
  <c r="O123" i="7" s="1"/>
  <c r="S232" i="7"/>
  <c r="T232" i="7"/>
  <c r="S216" i="7"/>
  <c r="T216" i="7"/>
  <c r="U216" i="7" s="1"/>
  <c r="O93" i="7" s="1"/>
  <c r="S200" i="7"/>
  <c r="T200" i="7"/>
  <c r="S184" i="7"/>
  <c r="T184" i="7"/>
  <c r="U184" i="7" s="1"/>
  <c r="O61" i="7" s="1"/>
  <c r="S168" i="7"/>
  <c r="T168" i="7"/>
  <c r="S152" i="7"/>
  <c r="T152" i="7"/>
  <c r="U152" i="7" s="1"/>
  <c r="O29" i="7" s="1"/>
  <c r="S206" i="7"/>
  <c r="T206" i="7"/>
  <c r="S190" i="7"/>
  <c r="T190" i="7"/>
  <c r="S174" i="7"/>
  <c r="T174" i="7"/>
  <c r="S158" i="7"/>
  <c r="T158" i="7"/>
  <c r="X240" i="7"/>
  <c r="W240" i="7"/>
  <c r="X224" i="7"/>
  <c r="W224" i="7"/>
  <c r="Y224" i="7" s="1"/>
  <c r="Q101" i="7" s="1"/>
  <c r="X208" i="7"/>
  <c r="W208" i="7"/>
  <c r="X192" i="7"/>
  <c r="W192" i="7"/>
  <c r="Y192" i="7" s="1"/>
  <c r="Q69" i="7" s="1"/>
  <c r="X176" i="7"/>
  <c r="W176" i="7"/>
  <c r="X160" i="7"/>
  <c r="W160" i="7"/>
  <c r="Y160" i="7" s="1"/>
  <c r="Q37" i="7" s="1"/>
  <c r="S192" i="7"/>
  <c r="T192" i="7"/>
  <c r="S176" i="7"/>
  <c r="T176" i="7"/>
  <c r="U176" i="7" s="1"/>
  <c r="O53" i="7" s="1"/>
  <c r="S160" i="7"/>
  <c r="T160" i="7"/>
  <c r="W241" i="7"/>
  <c r="X241" i="7"/>
  <c r="Y241" i="7" s="1"/>
  <c r="Q118" i="7" s="1"/>
  <c r="W229" i="7"/>
  <c r="X229" i="7"/>
  <c r="W221" i="7"/>
  <c r="X221" i="7"/>
  <c r="W213" i="7"/>
  <c r="X213" i="7"/>
  <c r="W205" i="7"/>
  <c r="X205" i="7"/>
  <c r="W197" i="7"/>
  <c r="X197" i="7"/>
  <c r="W189" i="7"/>
  <c r="X189" i="7"/>
  <c r="W181" i="7"/>
  <c r="X181" i="7"/>
  <c r="W173" i="7"/>
  <c r="X173" i="7"/>
  <c r="W165" i="7"/>
  <c r="X165" i="7"/>
  <c r="W157" i="7"/>
  <c r="X157" i="7"/>
  <c r="W149" i="7"/>
  <c r="X149" i="7"/>
  <c r="S191" i="7"/>
  <c r="T191" i="7"/>
  <c r="U191" i="7" s="1"/>
  <c r="O68" i="7" s="1"/>
  <c r="S166" i="7"/>
  <c r="T166" i="7"/>
  <c r="S150" i="7"/>
  <c r="T150" i="7"/>
  <c r="W238" i="7"/>
  <c r="X238" i="7"/>
  <c r="X222" i="7"/>
  <c r="W222" i="7"/>
  <c r="Y222" i="7" s="1"/>
  <c r="Q99" i="7" s="1"/>
  <c r="X206" i="7"/>
  <c r="W206" i="7"/>
  <c r="X190" i="7"/>
  <c r="W190" i="7"/>
  <c r="Y190" i="7" s="1"/>
  <c r="Q67" i="7" s="1"/>
  <c r="X174" i="7"/>
  <c r="W174" i="7"/>
  <c r="X158" i="7"/>
  <c r="W158" i="7"/>
  <c r="Y158" i="7" s="1"/>
  <c r="Q35" i="7" s="1"/>
  <c r="AA216" i="7"/>
  <c r="AB216" i="7"/>
  <c r="AA235" i="7"/>
  <c r="AB235" i="7"/>
  <c r="AA209" i="7"/>
  <c r="AB209" i="7"/>
  <c r="AA172" i="7"/>
  <c r="AB172" i="7"/>
  <c r="X147" i="7"/>
  <c r="W147" i="7"/>
  <c r="AA224" i="7"/>
  <c r="AB224" i="7"/>
  <c r="AC224" i="7" s="1"/>
  <c r="S101" i="7" s="1"/>
  <c r="AA208" i="7"/>
  <c r="AB208" i="7"/>
  <c r="AA178" i="7"/>
  <c r="AB178" i="7"/>
  <c r="AA155" i="7"/>
  <c r="AB155" i="7"/>
  <c r="AE236" i="7"/>
  <c r="AF236" i="7"/>
  <c r="AF214" i="7"/>
  <c r="AE214" i="7"/>
  <c r="AE193" i="7"/>
  <c r="AF193" i="7"/>
  <c r="AG193" i="7" s="1"/>
  <c r="U70" i="7" s="1"/>
  <c r="AE172" i="7"/>
  <c r="AF172" i="7"/>
  <c r="AI151" i="7"/>
  <c r="AJ151" i="7"/>
  <c r="AJ175" i="7"/>
  <c r="AI175" i="7"/>
  <c r="AI199" i="7"/>
  <c r="AJ199" i="7"/>
  <c r="AA245" i="7"/>
  <c r="AB245" i="7"/>
  <c r="AA230" i="7"/>
  <c r="AB230" i="7"/>
  <c r="AA214" i="7"/>
  <c r="AB214" i="7"/>
  <c r="AA198" i="7"/>
  <c r="AB198" i="7"/>
  <c r="AA182" i="7"/>
  <c r="AB182" i="7"/>
  <c r="AA166" i="7"/>
  <c r="AB166" i="7"/>
  <c r="AA150" i="7"/>
  <c r="AB150" i="7"/>
  <c r="AF239" i="7"/>
  <c r="AE239" i="7"/>
  <c r="AG239" i="7" s="1"/>
  <c r="U116" i="7" s="1"/>
  <c r="AE224" i="7"/>
  <c r="AF224" i="7"/>
  <c r="AE208" i="7"/>
  <c r="AF208" i="7"/>
  <c r="AG208" i="7" s="1"/>
  <c r="U85" i="7" s="1"/>
  <c r="AE192" i="7"/>
  <c r="AF192" i="7"/>
  <c r="AE176" i="7"/>
  <c r="AF176" i="7"/>
  <c r="AG176" i="7" s="1"/>
  <c r="U53" i="7" s="1"/>
  <c r="AE160" i="7"/>
  <c r="AF160" i="7"/>
  <c r="AI148" i="7"/>
  <c r="AJ148" i="7"/>
  <c r="AJ164" i="7"/>
  <c r="AI164" i="7"/>
  <c r="AJ180" i="7"/>
  <c r="AI180" i="7"/>
  <c r="AK180" i="7" s="1"/>
  <c r="W57" i="7" s="1"/>
  <c r="AI196" i="7"/>
  <c r="AJ196" i="7"/>
  <c r="AJ212" i="7"/>
  <c r="AI212" i="7"/>
  <c r="AK212" i="7" s="1"/>
  <c r="W89" i="7" s="1"/>
  <c r="AJ228" i="7"/>
  <c r="AI228" i="7"/>
  <c r="AJ244" i="7"/>
  <c r="AI244" i="7"/>
  <c r="AK244" i="7" s="1"/>
  <c r="W121" i="7" s="1"/>
  <c r="AN159" i="7"/>
  <c r="AM159" i="7"/>
  <c r="AM172" i="7"/>
  <c r="AN172" i="7"/>
  <c r="AN190" i="7"/>
  <c r="AM190" i="7"/>
  <c r="AN206" i="7"/>
  <c r="AM206" i="7"/>
  <c r="AO206" i="7" s="1"/>
  <c r="Y83" i="7" s="1"/>
  <c r="AN223" i="7"/>
  <c r="AM223" i="7"/>
  <c r="AN244" i="7"/>
  <c r="AM244" i="7"/>
  <c r="AO244" i="7" s="1"/>
  <c r="Y121" i="7" s="1"/>
  <c r="AR164" i="7"/>
  <c r="AQ164" i="7"/>
  <c r="AR180" i="7"/>
  <c r="AQ180" i="7"/>
  <c r="AQ207" i="7"/>
  <c r="AR207" i="7"/>
  <c r="AQ228" i="7"/>
  <c r="AR228" i="7"/>
  <c r="AV149" i="7"/>
  <c r="AU149" i="7"/>
  <c r="AV170" i="7"/>
  <c r="AU170" i="7"/>
  <c r="AV191" i="7"/>
  <c r="AU191" i="7"/>
  <c r="AV213" i="7"/>
  <c r="AU213" i="7"/>
  <c r="AU234" i="7"/>
  <c r="AV234" i="7"/>
  <c r="AZ154" i="7"/>
  <c r="AY154" i="7"/>
  <c r="AA211" i="7"/>
  <c r="AB211" i="7"/>
  <c r="AA189" i="7"/>
  <c r="AB189" i="7"/>
  <c r="AA173" i="7"/>
  <c r="AB173" i="7"/>
  <c r="AA157" i="7"/>
  <c r="AB157" i="7"/>
  <c r="AE241" i="7"/>
  <c r="AF241" i="7"/>
  <c r="AE220" i="7"/>
  <c r="AF220" i="7"/>
  <c r="AE203" i="7"/>
  <c r="AF203" i="7"/>
  <c r="AE187" i="7"/>
  <c r="AF187" i="7"/>
  <c r="AE171" i="7"/>
  <c r="AF171" i="7"/>
  <c r="AE155" i="7"/>
  <c r="AF155" i="7"/>
  <c r="AI153" i="7"/>
  <c r="AJ153" i="7"/>
  <c r="AJ169" i="7"/>
  <c r="AI169" i="7"/>
  <c r="AJ185" i="7"/>
  <c r="AI185" i="7"/>
  <c r="AJ201" i="7"/>
  <c r="AI201" i="7"/>
  <c r="AJ217" i="7"/>
  <c r="AI217" i="7"/>
  <c r="AJ233" i="7"/>
  <c r="AI233" i="7"/>
  <c r="AN148" i="7"/>
  <c r="AM148" i="7"/>
  <c r="AM167" i="7"/>
  <c r="AN167" i="7"/>
  <c r="AN183" i="7"/>
  <c r="AM183" i="7"/>
  <c r="AN199" i="7"/>
  <c r="AM199" i="7"/>
  <c r="AN215" i="7"/>
  <c r="AM215" i="7"/>
  <c r="AN235" i="7"/>
  <c r="AM235" i="7"/>
  <c r="AR155" i="7"/>
  <c r="AQ155" i="7"/>
  <c r="AR174" i="7"/>
  <c r="AQ174" i="7"/>
  <c r="AR192" i="7"/>
  <c r="AQ192" i="7"/>
  <c r="AQ214" i="7"/>
  <c r="AR214" i="7"/>
  <c r="AQ235" i="7"/>
  <c r="AR235" i="7"/>
  <c r="AV155" i="7"/>
  <c r="AU155" i="7"/>
  <c r="AV177" i="7"/>
  <c r="AU177" i="7"/>
  <c r="AU198" i="7"/>
  <c r="AV198" i="7"/>
  <c r="AV219" i="7"/>
  <c r="AU219" i="7"/>
  <c r="AV241" i="7"/>
  <c r="AU241" i="7"/>
  <c r="AZ161" i="7"/>
  <c r="AY161" i="7"/>
  <c r="AA177" i="7"/>
  <c r="AB177" i="7"/>
  <c r="AE237" i="7"/>
  <c r="AF237" i="7"/>
  <c r="AE223" i="7"/>
  <c r="AF223" i="7"/>
  <c r="AE207" i="7"/>
  <c r="AF207" i="7"/>
  <c r="AE191" i="7"/>
  <c r="AF191" i="7"/>
  <c r="AE175" i="7"/>
  <c r="AF175" i="7"/>
  <c r="AE159" i="7"/>
  <c r="AF159" i="7"/>
  <c r="AI154" i="7"/>
  <c r="AJ154" i="7"/>
  <c r="AJ170" i="7"/>
  <c r="AI170" i="7"/>
  <c r="AJ186" i="7"/>
  <c r="AI186" i="7"/>
  <c r="AI202" i="7"/>
  <c r="AJ202" i="7"/>
  <c r="AI218" i="7"/>
  <c r="AJ218" i="7"/>
  <c r="AI234" i="7"/>
  <c r="AJ234" i="7"/>
  <c r="AN149" i="7"/>
  <c r="AM149" i="7"/>
  <c r="AM164" i="7"/>
  <c r="AN164" i="7"/>
  <c r="AM180" i="7"/>
  <c r="AN180" i="7"/>
  <c r="AM196" i="7"/>
  <c r="AN196" i="7"/>
  <c r="AN212" i="7"/>
  <c r="AM212" i="7"/>
  <c r="AN231" i="7"/>
  <c r="AM231" i="7"/>
  <c r="AR157" i="7"/>
  <c r="AQ157" i="7"/>
  <c r="AR175" i="7"/>
  <c r="AQ175" i="7"/>
  <c r="AR194" i="7"/>
  <c r="AQ194" i="7"/>
  <c r="AQ215" i="7"/>
  <c r="AR215" i="7"/>
  <c r="AQ236" i="7"/>
  <c r="AR236" i="7"/>
  <c r="AV162" i="7"/>
  <c r="AU162" i="7"/>
  <c r="AV183" i="7"/>
  <c r="AU183" i="7"/>
  <c r="AV205" i="7"/>
  <c r="AU205" i="7"/>
  <c r="AU226" i="7"/>
  <c r="AV226" i="7"/>
  <c r="AZ152" i="7"/>
  <c r="AY152" i="7"/>
  <c r="AA246" i="7"/>
  <c r="AB246" i="7"/>
  <c r="AA227" i="7"/>
  <c r="AB227" i="7"/>
  <c r="AA206" i="7"/>
  <c r="AB206" i="7"/>
  <c r="AA244" i="7"/>
  <c r="AB244" i="7"/>
  <c r="AA181" i="7"/>
  <c r="AB181" i="7"/>
  <c r="AE228" i="7"/>
  <c r="AF228" i="7"/>
  <c r="AE177" i="7"/>
  <c r="AF177" i="7"/>
  <c r="AI159" i="7"/>
  <c r="AJ159" i="7"/>
  <c r="AJ203" i="7"/>
  <c r="AI203" i="7"/>
  <c r="AJ227" i="7"/>
  <c r="AI227" i="7"/>
  <c r="AN150" i="7"/>
  <c r="AM150" i="7"/>
  <c r="AN165" i="7"/>
  <c r="AM165" i="7"/>
  <c r="AN181" i="7"/>
  <c r="AM181" i="7"/>
  <c r="AN197" i="7"/>
  <c r="AM197" i="7"/>
  <c r="AN213" i="7"/>
  <c r="AM213" i="7"/>
  <c r="AM232" i="7"/>
  <c r="AN232" i="7"/>
  <c r="AR153" i="7"/>
  <c r="AQ153" i="7"/>
  <c r="AR186" i="7"/>
  <c r="AQ186" i="7"/>
  <c r="AR206" i="7"/>
  <c r="AQ206" i="7"/>
  <c r="AQ227" i="7"/>
  <c r="AR227" i="7"/>
  <c r="AV147" i="7"/>
  <c r="AU147" i="7"/>
  <c r="AU169" i="7"/>
  <c r="AV169" i="7"/>
  <c r="AU190" i="7"/>
  <c r="AV190" i="7"/>
  <c r="AV211" i="7"/>
  <c r="AU211" i="7"/>
  <c r="AV233" i="7"/>
  <c r="AU233" i="7"/>
  <c r="AZ153" i="7"/>
  <c r="AY153" i="7"/>
  <c r="AN225" i="7"/>
  <c r="AM225" i="7"/>
  <c r="AN241" i="7"/>
  <c r="AM241" i="7"/>
  <c r="AR156" i="7"/>
  <c r="AQ156" i="7"/>
  <c r="AR173" i="7"/>
  <c r="AQ173" i="7"/>
  <c r="AR187" i="7"/>
  <c r="AQ187" i="7"/>
  <c r="AR205" i="7"/>
  <c r="AQ205" i="7"/>
  <c r="AR221" i="7"/>
  <c r="AQ221" i="7"/>
  <c r="AR237" i="7"/>
  <c r="AQ237" i="7"/>
  <c r="AV152" i="7"/>
  <c r="AU152" i="7"/>
  <c r="AU168" i="7"/>
  <c r="AV168" i="7"/>
  <c r="AV184" i="7"/>
  <c r="AU184" i="7"/>
  <c r="AV200" i="7"/>
  <c r="AU200" i="7"/>
  <c r="AV216" i="7"/>
  <c r="AU216" i="7"/>
  <c r="AV232" i="7"/>
  <c r="AU232" i="7"/>
  <c r="AZ147" i="7"/>
  <c r="AY147" i="7"/>
  <c r="AZ163" i="7"/>
  <c r="AY163" i="7"/>
  <c r="AZ179" i="7"/>
  <c r="AY179" i="7"/>
  <c r="AZ195" i="7"/>
  <c r="AY195" i="7"/>
  <c r="AZ211" i="7"/>
  <c r="AY211" i="7"/>
  <c r="AZ227" i="7"/>
  <c r="AY227" i="7"/>
  <c r="AZ243" i="7"/>
  <c r="AY243" i="7"/>
  <c r="BD162" i="7"/>
  <c r="BC162" i="7"/>
  <c r="BD178" i="7"/>
  <c r="BC178" i="7"/>
  <c r="BD194" i="7"/>
  <c r="BC194" i="7"/>
  <c r="BD210" i="7"/>
  <c r="BC210" i="7"/>
  <c r="BD226" i="7"/>
  <c r="BC226" i="7"/>
  <c r="BD242" i="7"/>
  <c r="BC242" i="7"/>
  <c r="AZ176" i="7"/>
  <c r="AY176" i="7"/>
  <c r="AZ192" i="7"/>
  <c r="AY192" i="7"/>
  <c r="AZ208" i="7"/>
  <c r="AY208" i="7"/>
  <c r="AZ224" i="7"/>
  <c r="AY224" i="7"/>
  <c r="AZ240" i="7"/>
  <c r="AY240" i="7"/>
  <c r="BD155" i="7"/>
  <c r="BC155" i="7"/>
  <c r="BC171" i="7"/>
  <c r="BD171" i="7"/>
  <c r="BC187" i="7"/>
  <c r="BD187" i="7"/>
  <c r="BC203" i="7"/>
  <c r="BD203" i="7"/>
  <c r="BC219" i="7"/>
  <c r="BD219" i="7"/>
  <c r="BC235" i="7"/>
  <c r="BD235" i="7"/>
  <c r="AZ177" i="7"/>
  <c r="AY177" i="7"/>
  <c r="AY193" i="7"/>
  <c r="AZ193" i="7"/>
  <c r="AY209" i="7"/>
  <c r="AZ209" i="7"/>
  <c r="AZ225" i="7"/>
  <c r="AY225" i="7"/>
  <c r="AZ241" i="7"/>
  <c r="AY241" i="7"/>
  <c r="BD156" i="7"/>
  <c r="BC156" i="7"/>
  <c r="BD172" i="7"/>
  <c r="BC172" i="7"/>
  <c r="BD188" i="7"/>
  <c r="BC188" i="7"/>
  <c r="BD204" i="7"/>
  <c r="BC204" i="7"/>
  <c r="BD220" i="7"/>
  <c r="BC220" i="7"/>
  <c r="BD236" i="7"/>
  <c r="BC236" i="7"/>
  <c r="AZ174" i="7"/>
  <c r="AY174" i="7"/>
  <c r="AY190" i="7"/>
  <c r="AZ190" i="7"/>
  <c r="AY206" i="7"/>
  <c r="AZ206" i="7"/>
  <c r="AY222" i="7"/>
  <c r="AZ222" i="7"/>
  <c r="AY238" i="7"/>
  <c r="AZ238" i="7"/>
  <c r="BD153" i="7"/>
  <c r="BC153" i="7"/>
  <c r="BC169" i="7"/>
  <c r="BD169" i="7"/>
  <c r="BC185" i="7"/>
  <c r="BD185" i="7"/>
  <c r="BC201" i="7"/>
  <c r="BD201" i="7"/>
  <c r="BC217" i="7"/>
  <c r="BD217" i="7"/>
  <c r="BC233" i="7"/>
  <c r="BD233" i="7"/>
  <c r="K151" i="7"/>
  <c r="L151" i="7"/>
  <c r="O238" i="7"/>
  <c r="P238" i="7"/>
  <c r="O234" i="7"/>
  <c r="P234" i="7"/>
  <c r="O194" i="7"/>
  <c r="P194" i="7"/>
  <c r="O170" i="7"/>
  <c r="P170" i="7"/>
  <c r="T236" i="7"/>
  <c r="S236" i="7"/>
  <c r="P246" i="7"/>
  <c r="O246" i="7"/>
  <c r="O227" i="7"/>
  <c r="P227" i="7"/>
  <c r="O200" i="7"/>
  <c r="P200" i="7"/>
  <c r="O178" i="7"/>
  <c r="P178" i="7"/>
  <c r="O163" i="7"/>
  <c r="P163" i="7"/>
  <c r="T241" i="7"/>
  <c r="S241" i="7"/>
  <c r="S208" i="7"/>
  <c r="T208" i="7"/>
  <c r="O221" i="7"/>
  <c r="P221" i="7"/>
  <c r="O202" i="7"/>
  <c r="P202" i="7"/>
  <c r="O171" i="7"/>
  <c r="P171" i="7"/>
  <c r="O157" i="7"/>
  <c r="P157" i="7"/>
  <c r="S235" i="7"/>
  <c r="T235" i="7"/>
  <c r="S197" i="7"/>
  <c r="T197" i="7"/>
  <c r="O198" i="7"/>
  <c r="P198" i="7"/>
  <c r="O180" i="7"/>
  <c r="P180" i="7"/>
  <c r="P153" i="7"/>
  <c r="O153" i="7"/>
  <c r="S224" i="7"/>
  <c r="T224" i="7"/>
  <c r="S194" i="7"/>
  <c r="T194" i="7"/>
  <c r="O229" i="7"/>
  <c r="P229" i="7"/>
  <c r="O189" i="7"/>
  <c r="P189" i="7"/>
  <c r="S243" i="7"/>
  <c r="T243" i="7"/>
  <c r="T217" i="7"/>
  <c r="S217" i="7"/>
  <c r="S196" i="7"/>
  <c r="T196" i="7"/>
  <c r="O239" i="7"/>
  <c r="P239" i="7"/>
  <c r="O222" i="7"/>
  <c r="P222" i="7"/>
  <c r="O206" i="7"/>
  <c r="P206" i="7"/>
  <c r="O190" i="7"/>
  <c r="P190" i="7"/>
  <c r="O174" i="7"/>
  <c r="P174" i="7"/>
  <c r="O158" i="7"/>
  <c r="P158" i="7"/>
  <c r="S242" i="7"/>
  <c r="T242" i="7"/>
  <c r="S227" i="7"/>
  <c r="T227" i="7"/>
  <c r="S211" i="7"/>
  <c r="T211" i="7"/>
  <c r="S195" i="7"/>
  <c r="T195" i="7"/>
  <c r="S179" i="7"/>
  <c r="T179" i="7"/>
  <c r="S163" i="7"/>
  <c r="T163" i="7"/>
  <c r="W243" i="7"/>
  <c r="X243" i="7"/>
  <c r="S204" i="7"/>
  <c r="T204" i="7"/>
  <c r="S188" i="7"/>
  <c r="T188" i="7"/>
  <c r="S172" i="7"/>
  <c r="T172" i="7"/>
  <c r="S156" i="7"/>
  <c r="T156" i="7"/>
  <c r="X236" i="7"/>
  <c r="W236" i="7"/>
  <c r="X220" i="7"/>
  <c r="W220" i="7"/>
  <c r="X204" i="7"/>
  <c r="W204" i="7"/>
  <c r="X188" i="7"/>
  <c r="W188" i="7"/>
  <c r="X172" i="7"/>
  <c r="W172" i="7"/>
  <c r="X156" i="7"/>
  <c r="W156" i="7"/>
  <c r="S187" i="7"/>
  <c r="T187" i="7"/>
  <c r="S171" i="7"/>
  <c r="T171" i="7"/>
  <c r="S155" i="7"/>
  <c r="T155" i="7"/>
  <c r="W237" i="7"/>
  <c r="X237" i="7"/>
  <c r="W227" i="7"/>
  <c r="X227" i="7"/>
  <c r="W219" i="7"/>
  <c r="X219" i="7"/>
  <c r="W211" i="7"/>
  <c r="X211" i="7"/>
  <c r="W203" i="7"/>
  <c r="X203" i="7"/>
  <c r="W195" i="7"/>
  <c r="X195" i="7"/>
  <c r="W187" i="7"/>
  <c r="X187" i="7"/>
  <c r="W179" i="7"/>
  <c r="X179" i="7"/>
  <c r="W171" i="7"/>
  <c r="X171" i="7"/>
  <c r="W163" i="7"/>
  <c r="X163" i="7"/>
  <c r="W155" i="7"/>
  <c r="X155" i="7"/>
  <c r="S230" i="7"/>
  <c r="T230" i="7"/>
  <c r="S182" i="7"/>
  <c r="T182" i="7"/>
  <c r="S164" i="7"/>
  <c r="T164" i="7"/>
  <c r="S148" i="7"/>
  <c r="T148" i="7"/>
  <c r="W234" i="7"/>
  <c r="X234" i="7"/>
  <c r="X218" i="7"/>
  <c r="W218" i="7"/>
  <c r="X202" i="7"/>
  <c r="W202" i="7"/>
  <c r="X186" i="7"/>
  <c r="W186" i="7"/>
  <c r="X170" i="7"/>
  <c r="W170" i="7"/>
  <c r="X154" i="7"/>
  <c r="W154" i="7"/>
  <c r="AB147" i="7"/>
  <c r="AA147" i="7"/>
  <c r="AB225" i="7"/>
  <c r="AA225" i="7"/>
  <c r="AA204" i="7"/>
  <c r="AB204" i="7"/>
  <c r="AA167" i="7"/>
  <c r="AB167" i="7"/>
  <c r="AA240" i="7"/>
  <c r="AB240" i="7"/>
  <c r="AA219" i="7"/>
  <c r="AB219" i="7"/>
  <c r="AB197" i="7"/>
  <c r="AA197" i="7"/>
  <c r="AA176" i="7"/>
  <c r="AB176" i="7"/>
  <c r="AA149" i="7"/>
  <c r="AB149" i="7"/>
  <c r="AE232" i="7"/>
  <c r="AF232" i="7"/>
  <c r="AE209" i="7"/>
  <c r="AF209" i="7"/>
  <c r="AE188" i="7"/>
  <c r="AF188" i="7"/>
  <c r="AE166" i="7"/>
  <c r="AF166" i="7"/>
  <c r="AI155" i="7"/>
  <c r="AJ155" i="7"/>
  <c r="AJ179" i="7"/>
  <c r="AI179" i="7"/>
  <c r="AJ207" i="7"/>
  <c r="AI207" i="7"/>
  <c r="AB241" i="7"/>
  <c r="AA241" i="7"/>
  <c r="AA228" i="7"/>
  <c r="AB228" i="7"/>
  <c r="AA212" i="7"/>
  <c r="AB212" i="7"/>
  <c r="AA196" i="7"/>
  <c r="AB196" i="7"/>
  <c r="AA180" i="7"/>
  <c r="AB180" i="7"/>
  <c r="AA164" i="7"/>
  <c r="AB164" i="7"/>
  <c r="AA148" i="7"/>
  <c r="AB148" i="7"/>
  <c r="AF235" i="7"/>
  <c r="AE235" i="7"/>
  <c r="AE221" i="7"/>
  <c r="AF221" i="7"/>
  <c r="AF202" i="7"/>
  <c r="AE202" i="7"/>
  <c r="AF186" i="7"/>
  <c r="AE186" i="7"/>
  <c r="AE170" i="7"/>
  <c r="AF170" i="7"/>
  <c r="AF154" i="7"/>
  <c r="AE154" i="7"/>
  <c r="AI152" i="7"/>
  <c r="AJ152" i="7"/>
  <c r="AJ168" i="7"/>
  <c r="AI168" i="7"/>
  <c r="AI184" i="7"/>
  <c r="AJ184" i="7"/>
  <c r="AI200" i="7"/>
  <c r="AJ200" i="7"/>
  <c r="AJ216" i="7"/>
  <c r="AI216" i="7"/>
  <c r="AJ232" i="7"/>
  <c r="AI232" i="7"/>
  <c r="AN147" i="7"/>
  <c r="AM147" i="7"/>
  <c r="AM163" i="7"/>
  <c r="AN163" i="7"/>
  <c r="AM179" i="7"/>
  <c r="AN179" i="7"/>
  <c r="AM194" i="7"/>
  <c r="AN194" i="7"/>
  <c r="AM210" i="7"/>
  <c r="AN210" i="7"/>
  <c r="AN228" i="7"/>
  <c r="AM228" i="7"/>
  <c r="AR149" i="7"/>
  <c r="AQ149" i="7"/>
  <c r="AR168" i="7"/>
  <c r="AQ168" i="7"/>
  <c r="AQ191" i="7"/>
  <c r="AR191" i="7"/>
  <c r="AQ212" i="7"/>
  <c r="AR212" i="7"/>
  <c r="AQ234" i="7"/>
  <c r="AR234" i="7"/>
  <c r="AV154" i="7"/>
  <c r="AU154" i="7"/>
  <c r="AV175" i="7"/>
  <c r="AU175" i="7"/>
  <c r="AU197" i="7"/>
  <c r="AV197" i="7"/>
  <c r="AU218" i="7"/>
  <c r="AV218" i="7"/>
  <c r="AV239" i="7"/>
  <c r="AU239" i="7"/>
  <c r="AZ160" i="7"/>
  <c r="AY160" i="7"/>
  <c r="AA205" i="7"/>
  <c r="AB205" i="7"/>
  <c r="AA186" i="7"/>
  <c r="AB186" i="7"/>
  <c r="AA170" i="7"/>
  <c r="AB170" i="7"/>
  <c r="AA154" i="7"/>
  <c r="AB154" i="7"/>
  <c r="AE238" i="7"/>
  <c r="AF238" i="7"/>
  <c r="AE216" i="7"/>
  <c r="AF216" i="7"/>
  <c r="AE201" i="7"/>
  <c r="AF201" i="7"/>
  <c r="AE185" i="7"/>
  <c r="AF185" i="7"/>
  <c r="AE169" i="7"/>
  <c r="AF169" i="7"/>
  <c r="AE153" i="7"/>
  <c r="AF153" i="7"/>
  <c r="AI157" i="7"/>
  <c r="AJ157" i="7"/>
  <c r="AJ173" i="7"/>
  <c r="AI173" i="7"/>
  <c r="AJ189" i="7"/>
  <c r="AI189" i="7"/>
  <c r="AJ205" i="7"/>
  <c r="AI205" i="7"/>
  <c r="AI221" i="7"/>
  <c r="AJ221" i="7"/>
  <c r="AI237" i="7"/>
  <c r="AJ237" i="7"/>
  <c r="AN152" i="7"/>
  <c r="AM152" i="7"/>
  <c r="AN170" i="7"/>
  <c r="AM170" i="7"/>
  <c r="AN187" i="7"/>
  <c r="AM187" i="7"/>
  <c r="AN203" i="7"/>
  <c r="AM203" i="7"/>
  <c r="AN219" i="7"/>
  <c r="AM219" i="7"/>
  <c r="AN240" i="7"/>
  <c r="AM240" i="7"/>
  <c r="AR161" i="7"/>
  <c r="AQ161" i="7"/>
  <c r="AR181" i="7"/>
  <c r="AQ181" i="7"/>
  <c r="AR198" i="7"/>
  <c r="AQ198" i="7"/>
  <c r="AQ219" i="7"/>
  <c r="AR219" i="7"/>
  <c r="AQ240" i="7"/>
  <c r="AR240" i="7"/>
  <c r="AU161" i="7"/>
  <c r="AV161" i="7"/>
  <c r="AV182" i="7"/>
  <c r="AU182" i="7"/>
  <c r="AV203" i="7"/>
  <c r="AU203" i="7"/>
  <c r="AV225" i="7"/>
  <c r="AU225" i="7"/>
  <c r="AU246" i="7"/>
  <c r="AV246" i="7"/>
  <c r="AZ166" i="7"/>
  <c r="AY166" i="7"/>
  <c r="AA158" i="7"/>
  <c r="AB158" i="7"/>
  <c r="AE233" i="7"/>
  <c r="AF233" i="7"/>
  <c r="AE219" i="7"/>
  <c r="AF219" i="7"/>
  <c r="AE205" i="7"/>
  <c r="AF205" i="7"/>
  <c r="AE189" i="7"/>
  <c r="AF189" i="7"/>
  <c r="AE173" i="7"/>
  <c r="AF173" i="7"/>
  <c r="AE157" i="7"/>
  <c r="AF157" i="7"/>
  <c r="AI158" i="7"/>
  <c r="AJ158" i="7"/>
  <c r="AJ174" i="7"/>
  <c r="AI174" i="7"/>
  <c r="AJ190" i="7"/>
  <c r="AI190" i="7"/>
  <c r="AJ206" i="7"/>
  <c r="AI206" i="7"/>
  <c r="AJ222" i="7"/>
  <c r="AI222" i="7"/>
  <c r="AJ238" i="7"/>
  <c r="AI238" i="7"/>
  <c r="AN153" i="7"/>
  <c r="AM153" i="7"/>
  <c r="AM171" i="7"/>
  <c r="AN171" i="7"/>
  <c r="AM184" i="7"/>
  <c r="AN184" i="7"/>
  <c r="AM200" i="7"/>
  <c r="AN200" i="7"/>
  <c r="AN216" i="7"/>
  <c r="AM216" i="7"/>
  <c r="AN236" i="7"/>
  <c r="AM236" i="7"/>
  <c r="AR162" i="7"/>
  <c r="AQ162" i="7"/>
  <c r="AR178" i="7"/>
  <c r="AQ178" i="7"/>
  <c r="AQ199" i="7"/>
  <c r="AR199" i="7"/>
  <c r="AQ220" i="7"/>
  <c r="AR220" i="7"/>
  <c r="AQ242" i="7"/>
  <c r="AR242" i="7"/>
  <c r="AV167" i="7"/>
  <c r="AU167" i="7"/>
  <c r="AV189" i="7"/>
  <c r="AU189" i="7"/>
  <c r="AU210" i="7"/>
  <c r="AV210" i="7"/>
  <c r="AV231" i="7"/>
  <c r="AU231" i="7"/>
  <c r="AZ157" i="7"/>
  <c r="AY157" i="7"/>
  <c r="AA242" i="7"/>
  <c r="AB242" i="7"/>
  <c r="AA218" i="7"/>
  <c r="AB218" i="7"/>
  <c r="AA199" i="7"/>
  <c r="AB199" i="7"/>
  <c r="AB229" i="7"/>
  <c r="AA229" i="7"/>
  <c r="AA171" i="7"/>
  <c r="AB171" i="7"/>
  <c r="AE218" i="7"/>
  <c r="AF218" i="7"/>
  <c r="AE163" i="7"/>
  <c r="AF163" i="7"/>
  <c r="AJ171" i="7"/>
  <c r="AI171" i="7"/>
  <c r="AJ211" i="7"/>
  <c r="AI211" i="7"/>
  <c r="AI231" i="7"/>
  <c r="AJ231" i="7"/>
  <c r="AN154" i="7"/>
  <c r="AM154" i="7"/>
  <c r="AM168" i="7"/>
  <c r="AN168" i="7"/>
  <c r="AN185" i="7"/>
  <c r="AM185" i="7"/>
  <c r="AN201" i="7"/>
  <c r="AM201" i="7"/>
  <c r="AN217" i="7"/>
  <c r="AM217" i="7"/>
  <c r="AN238" i="7"/>
  <c r="AM238" i="7"/>
  <c r="AR158" i="7"/>
  <c r="AQ158" i="7"/>
  <c r="AR190" i="7"/>
  <c r="AQ190" i="7"/>
  <c r="AQ211" i="7"/>
  <c r="AR211" i="7"/>
  <c r="AQ232" i="7"/>
  <c r="AR232" i="7"/>
  <c r="AV153" i="7"/>
  <c r="AU153" i="7"/>
  <c r="AV174" i="7"/>
  <c r="AU174" i="7"/>
  <c r="AV195" i="7"/>
  <c r="AU195" i="7"/>
  <c r="AV217" i="7"/>
  <c r="AU217" i="7"/>
  <c r="AU238" i="7"/>
  <c r="AV238" i="7"/>
  <c r="AZ158" i="7"/>
  <c r="AY158" i="7"/>
  <c r="AN229" i="7"/>
  <c r="AM229" i="7"/>
  <c r="AM245" i="7"/>
  <c r="AN245" i="7"/>
  <c r="AR160" i="7"/>
  <c r="AQ160" i="7"/>
  <c r="AR176" i="7"/>
  <c r="AQ176" i="7"/>
  <c r="AR193" i="7"/>
  <c r="AQ193" i="7"/>
  <c r="AR209" i="7"/>
  <c r="AQ209" i="7"/>
  <c r="AR225" i="7"/>
  <c r="AQ225" i="7"/>
  <c r="AR241" i="7"/>
  <c r="AQ241" i="7"/>
  <c r="AV156" i="7"/>
  <c r="AU156" i="7"/>
  <c r="AU172" i="7"/>
  <c r="AV172" i="7"/>
  <c r="AV188" i="7"/>
  <c r="AU188" i="7"/>
  <c r="AV204" i="7"/>
  <c r="AU204" i="7"/>
  <c r="AV220" i="7"/>
  <c r="AU220" i="7"/>
  <c r="AV236" i="7"/>
  <c r="AU236" i="7"/>
  <c r="AZ151" i="7"/>
  <c r="AY151" i="7"/>
  <c r="AY167" i="7"/>
  <c r="AZ167" i="7"/>
  <c r="AZ183" i="7"/>
  <c r="AY183" i="7"/>
  <c r="AZ199" i="7"/>
  <c r="AY199" i="7"/>
  <c r="AZ215" i="7"/>
  <c r="AY215" i="7"/>
  <c r="AZ231" i="7"/>
  <c r="AY231" i="7"/>
  <c r="BD150" i="7"/>
  <c r="BC150" i="7"/>
  <c r="BD166" i="7"/>
  <c r="BC166" i="7"/>
  <c r="BD182" i="7"/>
  <c r="BC182" i="7"/>
  <c r="BD198" i="7"/>
  <c r="BC198" i="7"/>
  <c r="BD214" i="7"/>
  <c r="BC214" i="7"/>
  <c r="BD230" i="7"/>
  <c r="BC230" i="7"/>
  <c r="BD246" i="7"/>
  <c r="BC246" i="7"/>
  <c r="AZ180" i="7"/>
  <c r="AY180" i="7"/>
  <c r="AY196" i="7"/>
  <c r="AZ196" i="7"/>
  <c r="AZ212" i="7"/>
  <c r="AY212" i="7"/>
  <c r="AZ228" i="7"/>
  <c r="AY228" i="7"/>
  <c r="AZ244" i="7"/>
  <c r="AY244" i="7"/>
  <c r="BD159" i="7"/>
  <c r="BC159" i="7"/>
  <c r="BD175" i="7"/>
  <c r="BC175" i="7"/>
  <c r="BD191" i="7"/>
  <c r="BC191" i="7"/>
  <c r="BD207" i="7"/>
  <c r="BC207" i="7"/>
  <c r="BD223" i="7"/>
  <c r="BC223" i="7"/>
  <c r="BD239" i="7"/>
  <c r="BC239" i="7"/>
  <c r="AZ181" i="7"/>
  <c r="AY181" i="7"/>
  <c r="AY197" i="7"/>
  <c r="AZ197" i="7"/>
  <c r="AZ213" i="7"/>
  <c r="AY213" i="7"/>
  <c r="AZ229" i="7"/>
  <c r="AY229" i="7"/>
  <c r="AZ245" i="7"/>
  <c r="AY245" i="7"/>
  <c r="BD160" i="7"/>
  <c r="BC160" i="7"/>
  <c r="BD176" i="7"/>
  <c r="BC176" i="7"/>
  <c r="BC192" i="7"/>
  <c r="BD192" i="7"/>
  <c r="BC208" i="7"/>
  <c r="BD208" i="7"/>
  <c r="BC224" i="7"/>
  <c r="BD224" i="7"/>
  <c r="BC240" i="7"/>
  <c r="BD240" i="7"/>
  <c r="AZ178" i="7"/>
  <c r="AY178" i="7"/>
  <c r="AY194" i="7"/>
  <c r="AZ194" i="7"/>
  <c r="AY210" i="7"/>
  <c r="AZ210" i="7"/>
  <c r="AY226" i="7"/>
  <c r="AZ226" i="7"/>
  <c r="AY242" i="7"/>
  <c r="AZ242" i="7"/>
  <c r="BD157" i="7"/>
  <c r="BC157" i="7"/>
  <c r="BC173" i="7"/>
  <c r="BD173" i="7"/>
  <c r="BC189" i="7"/>
  <c r="BD189" i="7"/>
  <c r="BC205" i="7"/>
  <c r="BD205" i="7"/>
  <c r="BC221" i="7"/>
  <c r="BD221" i="7"/>
  <c r="BD237" i="7"/>
  <c r="BC237" i="7"/>
  <c r="O219" i="7"/>
  <c r="P219" i="7"/>
  <c r="O191" i="7"/>
  <c r="P191" i="7"/>
  <c r="S231" i="7"/>
  <c r="T231" i="7"/>
  <c r="O244" i="7"/>
  <c r="P244" i="7"/>
  <c r="O197" i="7"/>
  <c r="P197" i="7"/>
  <c r="O175" i="7"/>
  <c r="P175" i="7"/>
  <c r="O160" i="7"/>
  <c r="P160" i="7"/>
  <c r="S239" i="7"/>
  <c r="T239" i="7"/>
  <c r="P233" i="7"/>
  <c r="O233" i="7"/>
  <c r="O214" i="7"/>
  <c r="P214" i="7"/>
  <c r="O196" i="7"/>
  <c r="P196" i="7"/>
  <c r="P169" i="7"/>
  <c r="O169" i="7"/>
  <c r="O150" i="7"/>
  <c r="P150" i="7"/>
  <c r="T225" i="7"/>
  <c r="S225" i="7"/>
  <c r="O232" i="7"/>
  <c r="P232" i="7"/>
  <c r="O195" i="7"/>
  <c r="P195" i="7"/>
  <c r="O168" i="7"/>
  <c r="P168" i="7"/>
  <c r="T240" i="7"/>
  <c r="S240" i="7"/>
  <c r="S219" i="7"/>
  <c r="T219" i="7"/>
  <c r="O242" i="7"/>
  <c r="P242" i="7"/>
  <c r="P217" i="7"/>
  <c r="O217" i="7"/>
  <c r="O176" i="7"/>
  <c r="P176" i="7"/>
  <c r="S209" i="7"/>
  <c r="T209" i="7"/>
  <c r="S214" i="7"/>
  <c r="T214" i="7"/>
  <c r="S185" i="7"/>
  <c r="T185" i="7"/>
  <c r="O235" i="7"/>
  <c r="P235" i="7"/>
  <c r="O220" i="7"/>
  <c r="P220" i="7"/>
  <c r="O204" i="7"/>
  <c r="P204" i="7"/>
  <c r="O188" i="7"/>
  <c r="P188" i="7"/>
  <c r="O172" i="7"/>
  <c r="P172" i="7"/>
  <c r="O156" i="7"/>
  <c r="P156" i="7"/>
  <c r="S238" i="7"/>
  <c r="T238" i="7"/>
  <c r="S221" i="7"/>
  <c r="T221" i="7"/>
  <c r="S205" i="7"/>
  <c r="T205" i="7"/>
  <c r="T189" i="7"/>
  <c r="S189" i="7"/>
  <c r="T173" i="7"/>
  <c r="S173" i="7"/>
  <c r="S157" i="7"/>
  <c r="T157" i="7"/>
  <c r="W239" i="7"/>
  <c r="X239" i="7"/>
  <c r="S199" i="7"/>
  <c r="T199" i="7"/>
  <c r="S183" i="7"/>
  <c r="T183" i="7"/>
  <c r="S167" i="7"/>
  <c r="T167" i="7"/>
  <c r="S151" i="7"/>
  <c r="T151" i="7"/>
  <c r="X232" i="7"/>
  <c r="W232" i="7"/>
  <c r="X216" i="7"/>
  <c r="W216" i="7"/>
  <c r="X200" i="7"/>
  <c r="W200" i="7"/>
  <c r="X184" i="7"/>
  <c r="W184" i="7"/>
  <c r="X168" i="7"/>
  <c r="W168" i="7"/>
  <c r="X152" i="7"/>
  <c r="W152" i="7"/>
  <c r="S181" i="7"/>
  <c r="T181" i="7"/>
  <c r="S165" i="7"/>
  <c r="T165" i="7"/>
  <c r="S149" i="7"/>
  <c r="T149" i="7"/>
  <c r="W233" i="7"/>
  <c r="X233" i="7"/>
  <c r="W225" i="7"/>
  <c r="X225" i="7"/>
  <c r="W217" i="7"/>
  <c r="X217" i="7"/>
  <c r="W209" i="7"/>
  <c r="X209" i="7"/>
  <c r="W201" i="7"/>
  <c r="X201" i="7"/>
  <c r="W193" i="7"/>
  <c r="X193" i="7"/>
  <c r="W185" i="7"/>
  <c r="X185" i="7"/>
  <c r="W177" i="7"/>
  <c r="X177" i="7"/>
  <c r="W169" i="7"/>
  <c r="X169" i="7"/>
  <c r="W161" i="7"/>
  <c r="X161" i="7"/>
  <c r="W153" i="7"/>
  <c r="X153" i="7"/>
  <c r="S212" i="7"/>
  <c r="T212" i="7"/>
  <c r="S175" i="7"/>
  <c r="T175" i="7"/>
  <c r="S159" i="7"/>
  <c r="T159" i="7"/>
  <c r="W246" i="7"/>
  <c r="X246" i="7"/>
  <c r="X230" i="7"/>
  <c r="W230" i="7"/>
  <c r="X214" i="7"/>
  <c r="W214" i="7"/>
  <c r="X198" i="7"/>
  <c r="W198" i="7"/>
  <c r="X182" i="7"/>
  <c r="W182" i="7"/>
  <c r="X166" i="7"/>
  <c r="W166" i="7"/>
  <c r="X150" i="7"/>
  <c r="W150" i="7"/>
  <c r="AA243" i="7"/>
  <c r="AB243" i="7"/>
  <c r="AA220" i="7"/>
  <c r="AB220" i="7"/>
  <c r="AA190" i="7"/>
  <c r="AB190" i="7"/>
  <c r="AA161" i="7"/>
  <c r="AB161" i="7"/>
  <c r="AA236" i="7"/>
  <c r="AB236" i="7"/>
  <c r="AB213" i="7"/>
  <c r="AA213" i="7"/>
  <c r="AA194" i="7"/>
  <c r="AB194" i="7"/>
  <c r="AA165" i="7"/>
  <c r="AB165" i="7"/>
  <c r="AF147" i="7"/>
  <c r="AE147" i="7"/>
  <c r="AE225" i="7"/>
  <c r="AF225" i="7"/>
  <c r="AE204" i="7"/>
  <c r="AF204" i="7"/>
  <c r="AE182" i="7"/>
  <c r="AF182" i="7"/>
  <c r="AE161" i="7"/>
  <c r="AF161" i="7"/>
  <c r="AJ163" i="7"/>
  <c r="AI163" i="7"/>
  <c r="AJ187" i="7"/>
  <c r="AI187" i="7"/>
  <c r="AI215" i="7"/>
  <c r="AJ215" i="7"/>
  <c r="AA237" i="7"/>
  <c r="AB237" i="7"/>
  <c r="AA223" i="7"/>
  <c r="AB223" i="7"/>
  <c r="AA207" i="7"/>
  <c r="AB207" i="7"/>
  <c r="AA191" i="7"/>
  <c r="AB191" i="7"/>
  <c r="AA175" i="7"/>
  <c r="AB175" i="7"/>
  <c r="AA159" i="7"/>
  <c r="AB159" i="7"/>
  <c r="AF148" i="7"/>
  <c r="AE148" i="7"/>
  <c r="AE231" i="7"/>
  <c r="AF231" i="7"/>
  <c r="AE217" i="7"/>
  <c r="AF217" i="7"/>
  <c r="AE199" i="7"/>
  <c r="AF199" i="7"/>
  <c r="AE183" i="7"/>
  <c r="AF183" i="7"/>
  <c r="AE167" i="7"/>
  <c r="AF167" i="7"/>
  <c r="AE151" i="7"/>
  <c r="AF151" i="7"/>
  <c r="AI156" i="7"/>
  <c r="AJ156" i="7"/>
  <c r="AJ172" i="7"/>
  <c r="AI172" i="7"/>
  <c r="AJ188" i="7"/>
  <c r="AI188" i="7"/>
  <c r="AJ204" i="7"/>
  <c r="AI204" i="7"/>
  <c r="AJ220" i="7"/>
  <c r="AI220" i="7"/>
  <c r="AJ236" i="7"/>
  <c r="AI236" i="7"/>
  <c r="AN151" i="7"/>
  <c r="AM151" i="7"/>
  <c r="AN166" i="7"/>
  <c r="AM166" i="7"/>
  <c r="AN182" i="7"/>
  <c r="AM182" i="7"/>
  <c r="AN198" i="7"/>
  <c r="AM198" i="7"/>
  <c r="AN214" i="7"/>
  <c r="AM214" i="7"/>
  <c r="AN234" i="7"/>
  <c r="AM234" i="7"/>
  <c r="AR154" i="7"/>
  <c r="AQ154" i="7"/>
  <c r="AR172" i="7"/>
  <c r="AQ172" i="7"/>
  <c r="AR196" i="7"/>
  <c r="AQ196" i="7"/>
  <c r="AQ218" i="7"/>
  <c r="AR218" i="7"/>
  <c r="AQ239" i="7"/>
  <c r="AR239" i="7"/>
  <c r="AV159" i="7"/>
  <c r="AU159" i="7"/>
  <c r="AU181" i="7"/>
  <c r="AV181" i="7"/>
  <c r="AU202" i="7"/>
  <c r="AV202" i="7"/>
  <c r="AV223" i="7"/>
  <c r="AU223" i="7"/>
  <c r="AV245" i="7"/>
  <c r="AU245" i="7"/>
  <c r="AZ165" i="7"/>
  <c r="AY165" i="7"/>
  <c r="AA200" i="7"/>
  <c r="AB200" i="7"/>
  <c r="AA184" i="7"/>
  <c r="AB184" i="7"/>
  <c r="AA168" i="7"/>
  <c r="AB168" i="7"/>
  <c r="AA152" i="7"/>
  <c r="AB152" i="7"/>
  <c r="AE234" i="7"/>
  <c r="AF234" i="7"/>
  <c r="AE212" i="7"/>
  <c r="AF212" i="7"/>
  <c r="AE196" i="7"/>
  <c r="AF196" i="7"/>
  <c r="AE180" i="7"/>
  <c r="AF180" i="7"/>
  <c r="AE164" i="7"/>
  <c r="AF164" i="7"/>
  <c r="AE246" i="7"/>
  <c r="AF246" i="7"/>
  <c r="AJ161" i="7"/>
  <c r="AI161" i="7"/>
  <c r="AJ177" i="7"/>
  <c r="AI177" i="7"/>
  <c r="AI193" i="7"/>
  <c r="AJ193" i="7"/>
  <c r="AJ209" i="7"/>
  <c r="AI209" i="7"/>
  <c r="AI225" i="7"/>
  <c r="AJ225" i="7"/>
  <c r="AI241" i="7"/>
  <c r="AJ241" i="7"/>
  <c r="AN156" i="7"/>
  <c r="AM156" i="7"/>
  <c r="AN173" i="7"/>
  <c r="AM173" i="7"/>
  <c r="AN191" i="7"/>
  <c r="AM191" i="7"/>
  <c r="AN207" i="7"/>
  <c r="AM207" i="7"/>
  <c r="AM224" i="7"/>
  <c r="AN224" i="7"/>
  <c r="AN246" i="7"/>
  <c r="AM246" i="7"/>
  <c r="AR165" i="7"/>
  <c r="AQ165" i="7"/>
  <c r="AR185" i="7"/>
  <c r="AQ185" i="7"/>
  <c r="AQ203" i="7"/>
  <c r="AR203" i="7"/>
  <c r="AQ224" i="7"/>
  <c r="AR224" i="7"/>
  <c r="AQ246" i="7"/>
  <c r="AR246" i="7"/>
  <c r="AV166" i="7"/>
  <c r="AU166" i="7"/>
  <c r="AV187" i="7"/>
  <c r="AU187" i="7"/>
  <c r="AU209" i="7"/>
  <c r="AV209" i="7"/>
  <c r="AU230" i="7"/>
  <c r="AV230" i="7"/>
  <c r="AZ150" i="7"/>
  <c r="AY150" i="7"/>
  <c r="AA231" i="7"/>
  <c r="AB231" i="7"/>
  <c r="AA156" i="7"/>
  <c r="AB156" i="7"/>
  <c r="AE229" i="7"/>
  <c r="AF229" i="7"/>
  <c r="AE215" i="7"/>
  <c r="AF215" i="7"/>
  <c r="AE200" i="7"/>
  <c r="AF200" i="7"/>
  <c r="AE184" i="7"/>
  <c r="AF184" i="7"/>
  <c r="AE168" i="7"/>
  <c r="AF168" i="7"/>
  <c r="AE152" i="7"/>
  <c r="AF152" i="7"/>
  <c r="AI162" i="7"/>
  <c r="AJ162" i="7"/>
  <c r="AI178" i="7"/>
  <c r="AJ178" i="7"/>
  <c r="AJ194" i="7"/>
  <c r="AI194" i="7"/>
  <c r="AJ210" i="7"/>
  <c r="AI210" i="7"/>
  <c r="AI226" i="7"/>
  <c r="AJ226" i="7"/>
  <c r="AI242" i="7"/>
  <c r="AJ242" i="7"/>
  <c r="AN157" i="7"/>
  <c r="AM157" i="7"/>
  <c r="AN174" i="7"/>
  <c r="AM174" i="7"/>
  <c r="AM188" i="7"/>
  <c r="AN188" i="7"/>
  <c r="AM204" i="7"/>
  <c r="AN204" i="7"/>
  <c r="AN220" i="7"/>
  <c r="AM220" i="7"/>
  <c r="AM242" i="7"/>
  <c r="AN242" i="7"/>
  <c r="AR166" i="7"/>
  <c r="AQ166" i="7"/>
  <c r="AR182" i="7"/>
  <c r="AQ182" i="7"/>
  <c r="AR204" i="7"/>
  <c r="AQ204" i="7"/>
  <c r="AQ226" i="7"/>
  <c r="AR226" i="7"/>
  <c r="AV151" i="7"/>
  <c r="AU151" i="7"/>
  <c r="AU173" i="7"/>
  <c r="AV173" i="7"/>
  <c r="AU194" i="7"/>
  <c r="AV194" i="7"/>
  <c r="AV215" i="7"/>
  <c r="AU215" i="7"/>
  <c r="AV237" i="7"/>
  <c r="AU237" i="7"/>
  <c r="AZ162" i="7"/>
  <c r="AY162" i="7"/>
  <c r="AA238" i="7"/>
  <c r="AB238" i="7"/>
  <c r="AA202" i="7"/>
  <c r="AB202" i="7"/>
  <c r="AA193" i="7"/>
  <c r="AB193" i="7"/>
  <c r="AA203" i="7"/>
  <c r="AB203" i="7"/>
  <c r="AA162" i="7"/>
  <c r="AB162" i="7"/>
  <c r="AE211" i="7"/>
  <c r="AF211" i="7"/>
  <c r="AE156" i="7"/>
  <c r="AF156" i="7"/>
  <c r="AJ183" i="7"/>
  <c r="AI183" i="7"/>
  <c r="AI219" i="7"/>
  <c r="AJ219" i="7"/>
  <c r="AI235" i="7"/>
  <c r="AJ235" i="7"/>
  <c r="AN158" i="7"/>
  <c r="AM158" i="7"/>
  <c r="AM175" i="7"/>
  <c r="AN175" i="7"/>
  <c r="AN189" i="7"/>
  <c r="AM189" i="7"/>
  <c r="AN205" i="7"/>
  <c r="AM205" i="7"/>
  <c r="AN222" i="7"/>
  <c r="AM222" i="7"/>
  <c r="AN243" i="7"/>
  <c r="AM243" i="7"/>
  <c r="AR163" i="7"/>
  <c r="AQ163" i="7"/>
  <c r="AR195" i="7"/>
  <c r="AQ195" i="7"/>
  <c r="AQ216" i="7"/>
  <c r="AR216" i="7"/>
  <c r="AQ238" i="7"/>
  <c r="AR238" i="7"/>
  <c r="AV158" i="7"/>
  <c r="AU158" i="7"/>
  <c r="AV179" i="7"/>
  <c r="AU179" i="7"/>
  <c r="AU201" i="7"/>
  <c r="AV201" i="7"/>
  <c r="AU222" i="7"/>
  <c r="AV222" i="7"/>
  <c r="AV243" i="7"/>
  <c r="AU243" i="7"/>
  <c r="AZ164" i="7"/>
  <c r="AY164" i="7"/>
  <c r="AN233" i="7"/>
  <c r="AM233" i="7"/>
  <c r="AR148" i="7"/>
  <c r="AQ148" i="7"/>
  <c r="AR167" i="7"/>
  <c r="AQ167" i="7"/>
  <c r="AR179" i="7"/>
  <c r="AQ179" i="7"/>
  <c r="AR197" i="7"/>
  <c r="AQ197" i="7"/>
  <c r="AR213" i="7"/>
  <c r="AQ213" i="7"/>
  <c r="AR229" i="7"/>
  <c r="AQ229" i="7"/>
  <c r="AR245" i="7"/>
  <c r="AQ245" i="7"/>
  <c r="AU160" i="7"/>
  <c r="AV160" i="7"/>
  <c r="AV176" i="7"/>
  <c r="AU176" i="7"/>
  <c r="AV192" i="7"/>
  <c r="AU192" i="7"/>
  <c r="AV208" i="7"/>
  <c r="AU208" i="7"/>
  <c r="AV224" i="7"/>
  <c r="AU224" i="7"/>
  <c r="AV240" i="7"/>
  <c r="AU240" i="7"/>
  <c r="AZ155" i="7"/>
  <c r="AY155" i="7"/>
  <c r="AZ171" i="7"/>
  <c r="AY171" i="7"/>
  <c r="AZ187" i="7"/>
  <c r="AY187" i="7"/>
  <c r="AZ203" i="7"/>
  <c r="AY203" i="7"/>
  <c r="AZ219" i="7"/>
  <c r="AY219" i="7"/>
  <c r="AZ235" i="7"/>
  <c r="AY235" i="7"/>
  <c r="BD154" i="7"/>
  <c r="BC154" i="7"/>
  <c r="BD170" i="7"/>
  <c r="BC170" i="7"/>
  <c r="BD186" i="7"/>
  <c r="BC186" i="7"/>
  <c r="BD202" i="7"/>
  <c r="BC202" i="7"/>
  <c r="BD218" i="7"/>
  <c r="BC218" i="7"/>
  <c r="BD234" i="7"/>
  <c r="BC234" i="7"/>
  <c r="AZ168" i="7"/>
  <c r="AY168" i="7"/>
  <c r="AZ184" i="7"/>
  <c r="AY184" i="7"/>
  <c r="AZ200" i="7"/>
  <c r="AY200" i="7"/>
  <c r="AZ216" i="7"/>
  <c r="AY216" i="7"/>
  <c r="AZ232" i="7"/>
  <c r="AY232" i="7"/>
  <c r="BD147" i="7"/>
  <c r="BE147" i="7" s="1"/>
  <c r="AG24" i="7" s="1"/>
  <c r="BC163" i="7"/>
  <c r="BD163" i="7"/>
  <c r="BC179" i="7"/>
  <c r="BD179" i="7"/>
  <c r="BC195" i="7"/>
  <c r="BD195" i="7"/>
  <c r="BC211" i="7"/>
  <c r="BD211" i="7"/>
  <c r="BC227" i="7"/>
  <c r="BD227" i="7"/>
  <c r="BC243" i="7"/>
  <c r="BD243" i="7"/>
  <c r="AZ185" i="7"/>
  <c r="AY185" i="7"/>
  <c r="AY201" i="7"/>
  <c r="AZ201" i="7"/>
  <c r="AZ217" i="7"/>
  <c r="AY217" i="7"/>
  <c r="AZ233" i="7"/>
  <c r="AY233" i="7"/>
  <c r="BD148" i="7"/>
  <c r="BC148" i="7"/>
  <c r="BD164" i="7"/>
  <c r="BC164" i="7"/>
  <c r="BD180" i="7"/>
  <c r="BC180" i="7"/>
  <c r="BD196" i="7"/>
  <c r="BC196" i="7"/>
  <c r="BD212" i="7"/>
  <c r="BC212" i="7"/>
  <c r="BD228" i="7"/>
  <c r="BC228" i="7"/>
  <c r="BD244" i="7"/>
  <c r="BC244" i="7"/>
  <c r="AZ182" i="7"/>
  <c r="AY182" i="7"/>
  <c r="AY198" i="7"/>
  <c r="AZ198" i="7"/>
  <c r="AY214" i="7"/>
  <c r="AZ214" i="7"/>
  <c r="AY230" i="7"/>
  <c r="AZ230" i="7"/>
  <c r="AY246" i="7"/>
  <c r="AZ246" i="7"/>
  <c r="BD161" i="7"/>
  <c r="BC161" i="7"/>
  <c r="BC177" i="7"/>
  <c r="BD177" i="7"/>
  <c r="BC193" i="7"/>
  <c r="BD193" i="7"/>
  <c r="BC209" i="7"/>
  <c r="BD209" i="7"/>
  <c r="BC225" i="7"/>
  <c r="BD225" i="7"/>
  <c r="BC241" i="7"/>
  <c r="BD241" i="7"/>
  <c r="M205" i="7"/>
  <c r="K82" i="7" s="1"/>
  <c r="M239" i="7"/>
  <c r="K116" i="7" s="1"/>
  <c r="M233" i="7"/>
  <c r="K110" i="7" s="1"/>
  <c r="M197" i="7"/>
  <c r="K74" i="7" s="1"/>
  <c r="M232" i="7"/>
  <c r="K109" i="7" s="1"/>
  <c r="M225" i="7"/>
  <c r="K102" i="7" s="1"/>
  <c r="M161" i="7"/>
  <c r="K38" i="7" s="1"/>
  <c r="M201" i="7"/>
  <c r="K78" i="7" s="1"/>
  <c r="M209" i="7"/>
  <c r="K86" i="7" s="1"/>
  <c r="M148" i="7"/>
  <c r="K25" i="7" s="1"/>
  <c r="M217" i="7"/>
  <c r="K94" i="7" s="1"/>
  <c r="M173" i="7"/>
  <c r="K50" i="7" s="1"/>
  <c r="M243" i="7"/>
  <c r="K120" i="7" s="1"/>
  <c r="M221" i="7"/>
  <c r="K98" i="7" s="1"/>
  <c r="M157" i="7"/>
  <c r="K34" i="7" s="1"/>
  <c r="M229" i="7"/>
  <c r="K106" i="7" s="1"/>
  <c r="M165" i="7"/>
  <c r="K42" i="7" s="1"/>
  <c r="M185" i="7"/>
  <c r="K62" i="7" s="1"/>
  <c r="M213" i="7"/>
  <c r="K90" i="7" s="1"/>
  <c r="M153" i="7"/>
  <c r="K30" i="7" s="1"/>
  <c r="M189" i="7"/>
  <c r="K66" i="7" s="1"/>
  <c r="M193" i="7"/>
  <c r="K70" i="7" s="1"/>
  <c r="M181" i="7"/>
  <c r="K58" i="7" s="1"/>
  <c r="M169" i="7"/>
  <c r="K46" i="7" s="1"/>
  <c r="BA182" i="7" l="1"/>
  <c r="AE59" i="7" s="1"/>
  <c r="BE228" i="7"/>
  <c r="AG105" i="7" s="1"/>
  <c r="BE196" i="7"/>
  <c r="AG73" i="7" s="1"/>
  <c r="BE164" i="7"/>
  <c r="AG41" i="7" s="1"/>
  <c r="BA233" i="7"/>
  <c r="AE110" i="7" s="1"/>
  <c r="BA216" i="7"/>
  <c r="AE93" i="7" s="1"/>
  <c r="BA184" i="7"/>
  <c r="AE61" i="7" s="1"/>
  <c r="BE234" i="7"/>
  <c r="AG111" i="7" s="1"/>
  <c r="BE202" i="7"/>
  <c r="AG79" i="7" s="1"/>
  <c r="BE170" i="7"/>
  <c r="AG47" i="7" s="1"/>
  <c r="BA235" i="7"/>
  <c r="AE112" i="7" s="1"/>
  <c r="BA203" i="7"/>
  <c r="AE80" i="7" s="1"/>
  <c r="BA171" i="7"/>
  <c r="AE48" i="7" s="1"/>
  <c r="AW240" i="7"/>
  <c r="AC117" i="7" s="1"/>
  <c r="AW208" i="7"/>
  <c r="AC85" i="7" s="1"/>
  <c r="AW176" i="7"/>
  <c r="AC53" i="7" s="1"/>
  <c r="AS245" i="7"/>
  <c r="AA122" i="7" s="1"/>
  <c r="AS213" i="7"/>
  <c r="AA90" i="7" s="1"/>
  <c r="AS179" i="7"/>
  <c r="AA56" i="7" s="1"/>
  <c r="AS148" i="7"/>
  <c r="AA25" i="7" s="1"/>
  <c r="BA164" i="7"/>
  <c r="AE41" i="7" s="1"/>
  <c r="AW179" i="7"/>
  <c r="AC56" i="7" s="1"/>
  <c r="AS195" i="7"/>
  <c r="AA72" i="7" s="1"/>
  <c r="AO243" i="7"/>
  <c r="Y120" i="7" s="1"/>
  <c r="AO205" i="7"/>
  <c r="Y82" i="7" s="1"/>
  <c r="AO175" i="7"/>
  <c r="Y52" i="7" s="1"/>
  <c r="AK183" i="7"/>
  <c r="W60" i="7" s="1"/>
  <c r="AC203" i="7"/>
  <c r="S80" i="7" s="1"/>
  <c r="BA162" i="7"/>
  <c r="AE39" i="7" s="1"/>
  <c r="AW215" i="7"/>
  <c r="AC92" i="7" s="1"/>
  <c r="AS182" i="7"/>
  <c r="AA59" i="7" s="1"/>
  <c r="AO174" i="7"/>
  <c r="Y51" i="7" s="1"/>
  <c r="AK210" i="7"/>
  <c r="W87" i="7" s="1"/>
  <c r="AG215" i="7"/>
  <c r="U92" i="7" s="1"/>
  <c r="BA150" i="7"/>
  <c r="AE27" i="7" s="1"/>
  <c r="AW166" i="7"/>
  <c r="AC43" i="7" s="1"/>
  <c r="AS185" i="7"/>
  <c r="AA62" i="7" s="1"/>
  <c r="AO246" i="7"/>
  <c r="Y123" i="7" s="1"/>
  <c r="AO207" i="7"/>
  <c r="Y84" i="7" s="1"/>
  <c r="AO173" i="7"/>
  <c r="Y50" i="7" s="1"/>
  <c r="AK209" i="7"/>
  <c r="W86" i="7" s="1"/>
  <c r="AK177" i="7"/>
  <c r="W54" i="7" s="1"/>
  <c r="AG180" i="7"/>
  <c r="U57" i="7" s="1"/>
  <c r="AG212" i="7"/>
  <c r="U89" i="7" s="1"/>
  <c r="AC152" i="7"/>
  <c r="S29" i="7" s="1"/>
  <c r="AC184" i="7"/>
  <c r="S61" i="7" s="1"/>
  <c r="BA165" i="7"/>
  <c r="AE42" i="7" s="1"/>
  <c r="AW223" i="7"/>
  <c r="AC100" i="7" s="1"/>
  <c r="AS196" i="7"/>
  <c r="AA73" i="7" s="1"/>
  <c r="AS154" i="7"/>
  <c r="AA31" i="7" s="1"/>
  <c r="AO214" i="7"/>
  <c r="Y91" i="7" s="1"/>
  <c r="AO182" i="7"/>
  <c r="Y59" i="7" s="1"/>
  <c r="AO151" i="7"/>
  <c r="Y28" i="7" s="1"/>
  <c r="AK220" i="7"/>
  <c r="W97" i="7" s="1"/>
  <c r="AK188" i="7"/>
  <c r="W65" i="7" s="1"/>
  <c r="AC159" i="7"/>
  <c r="S36" i="7" s="1"/>
  <c r="AC191" i="7"/>
  <c r="S68" i="7" s="1"/>
  <c r="AC223" i="7"/>
  <c r="S100" i="7" s="1"/>
  <c r="AK163" i="7"/>
  <c r="W40" i="7" s="1"/>
  <c r="AG225" i="7"/>
  <c r="U102" i="7" s="1"/>
  <c r="AC213" i="7"/>
  <c r="S90" i="7" s="1"/>
  <c r="Y150" i="7"/>
  <c r="Q27" i="7" s="1"/>
  <c r="Y182" i="7"/>
  <c r="Q59" i="7" s="1"/>
  <c r="BE161" i="7"/>
  <c r="AG38" i="7" s="1"/>
  <c r="BE244" i="7"/>
  <c r="AG121" i="7" s="1"/>
  <c r="Y214" i="7"/>
  <c r="Q91" i="7" s="1"/>
  <c r="Y246" i="7"/>
  <c r="Q123" i="7" s="1"/>
  <c r="U175" i="7"/>
  <c r="O52" i="7" s="1"/>
  <c r="Y233" i="7"/>
  <c r="Q110" i="7" s="1"/>
  <c r="Y152" i="7"/>
  <c r="Q29" i="7" s="1"/>
  <c r="Y184" i="7"/>
  <c r="Q61" i="7" s="1"/>
  <c r="Y216" i="7"/>
  <c r="Q93" i="7" s="1"/>
  <c r="Y239" i="7"/>
  <c r="Q116" i="7" s="1"/>
  <c r="U173" i="7"/>
  <c r="O50" i="7" s="1"/>
  <c r="Q176" i="7"/>
  <c r="M53" i="7" s="1"/>
  <c r="U240" i="7"/>
  <c r="O117" i="7" s="1"/>
  <c r="Q195" i="7"/>
  <c r="M72" i="7" s="1"/>
  <c r="U225" i="7"/>
  <c r="O102" i="7" s="1"/>
  <c r="Q169" i="7"/>
  <c r="M46" i="7" s="1"/>
  <c r="Q175" i="7"/>
  <c r="M52" i="7" s="1"/>
  <c r="Q191" i="7"/>
  <c r="M68" i="7" s="1"/>
  <c r="BE237" i="7"/>
  <c r="AG114" i="7" s="1"/>
  <c r="BA178" i="7"/>
  <c r="AE55" i="7" s="1"/>
  <c r="BE160" i="7"/>
  <c r="AG37" i="7" s="1"/>
  <c r="BA229" i="7"/>
  <c r="AE106" i="7" s="1"/>
  <c r="BE239" i="7"/>
  <c r="AG116" i="7" s="1"/>
  <c r="BE207" i="7"/>
  <c r="AG84" i="7" s="1"/>
  <c r="BE175" i="7"/>
  <c r="AG52" i="7" s="1"/>
  <c r="BA244" i="7"/>
  <c r="AE121" i="7" s="1"/>
  <c r="BA212" i="7"/>
  <c r="AE89" i="7" s="1"/>
  <c r="BA180" i="7"/>
  <c r="AE57" i="7" s="1"/>
  <c r="BE230" i="7"/>
  <c r="AG107" i="7" s="1"/>
  <c r="BE198" i="7"/>
  <c r="AG75" i="7" s="1"/>
  <c r="BE166" i="7"/>
  <c r="AG43" i="7" s="1"/>
  <c r="BA231" i="7"/>
  <c r="AE108" i="7" s="1"/>
  <c r="BA199" i="7"/>
  <c r="AE76" i="7" s="1"/>
  <c r="AW236" i="7"/>
  <c r="AC113" i="7" s="1"/>
  <c r="AW204" i="7"/>
  <c r="AC81" i="7" s="1"/>
  <c r="AS241" i="7"/>
  <c r="AA118" i="7" s="1"/>
  <c r="AS209" i="7"/>
  <c r="AA86" i="7" s="1"/>
  <c r="AS176" i="7"/>
  <c r="AA53" i="7" s="1"/>
  <c r="AO245" i="7"/>
  <c r="Y122" i="7" s="1"/>
  <c r="BA158" i="7"/>
  <c r="AE35" i="7" s="1"/>
  <c r="AW217" i="7"/>
  <c r="AC94" i="7" s="1"/>
  <c r="AW174" i="7"/>
  <c r="AC51" i="7" s="1"/>
  <c r="AS190" i="7"/>
  <c r="AA67" i="7" s="1"/>
  <c r="AO238" i="7"/>
  <c r="Y115" i="7" s="1"/>
  <c r="AO201" i="7"/>
  <c r="Y78" i="7" s="1"/>
  <c r="AK171" i="7"/>
  <c r="W48" i="7" s="1"/>
  <c r="AG218" i="7"/>
  <c r="U95" i="7" s="1"/>
  <c r="AC229" i="7"/>
  <c r="S106" i="7" s="1"/>
  <c r="BA157" i="7"/>
  <c r="AE34" i="7" s="1"/>
  <c r="AW167" i="7"/>
  <c r="AC44" i="7" s="1"/>
  <c r="AS178" i="7"/>
  <c r="AA55" i="7" s="1"/>
  <c r="AO236" i="7"/>
  <c r="Y113" i="7" s="1"/>
  <c r="AO171" i="7"/>
  <c r="Y48" i="7" s="1"/>
  <c r="AK238" i="7"/>
  <c r="W115" i="7" s="1"/>
  <c r="AK206" i="7"/>
  <c r="W83" i="7" s="1"/>
  <c r="AK174" i="7"/>
  <c r="W51" i="7" s="1"/>
  <c r="AW203" i="7"/>
  <c r="AC80" i="7" s="1"/>
  <c r="AS181" i="7"/>
  <c r="AA58" i="7" s="1"/>
  <c r="AO240" i="7"/>
  <c r="Y117" i="7" s="1"/>
  <c r="AO203" i="7"/>
  <c r="Y80" i="7" s="1"/>
  <c r="AO170" i="7"/>
  <c r="Y47" i="7" s="1"/>
  <c r="AK205" i="7"/>
  <c r="W82" i="7" s="1"/>
  <c r="AK173" i="7"/>
  <c r="W50" i="7" s="1"/>
  <c r="AG153" i="7"/>
  <c r="U30" i="7" s="1"/>
  <c r="AG185" i="7"/>
  <c r="U62" i="7" s="1"/>
  <c r="AG216" i="7"/>
  <c r="U93" i="7" s="1"/>
  <c r="BA160" i="7"/>
  <c r="AE37" i="7" s="1"/>
  <c r="AW175" i="7"/>
  <c r="AC52" i="7" s="1"/>
  <c r="AS149" i="7"/>
  <c r="AA26" i="7" s="1"/>
  <c r="AO179" i="7"/>
  <c r="Y56" i="7" s="1"/>
  <c r="AO147" i="7"/>
  <c r="Y24" i="7" s="1"/>
  <c r="AK216" i="7"/>
  <c r="W93" i="7" s="1"/>
  <c r="AG202" i="7"/>
  <c r="U79" i="7" s="1"/>
  <c r="AG235" i="7"/>
  <c r="U112" i="7" s="1"/>
  <c r="AC164" i="7"/>
  <c r="S41" i="7" s="1"/>
  <c r="AC196" i="7"/>
  <c r="S73" i="7" s="1"/>
  <c r="AC228" i="7"/>
  <c r="S105" i="7" s="1"/>
  <c r="AK207" i="7"/>
  <c r="W84" i="7" s="1"/>
  <c r="AG188" i="7"/>
  <c r="U65" i="7" s="1"/>
  <c r="AG232" i="7"/>
  <c r="U109" i="7" s="1"/>
  <c r="AC176" i="7"/>
  <c r="S53" i="7" s="1"/>
  <c r="AC219" i="7"/>
  <c r="S96" i="7" s="1"/>
  <c r="AC167" i="7"/>
  <c r="S44" i="7" s="1"/>
  <c r="AC225" i="7"/>
  <c r="S102" i="7" s="1"/>
  <c r="Y154" i="7"/>
  <c r="Q31" i="7" s="1"/>
  <c r="Y186" i="7"/>
  <c r="Q63" i="7" s="1"/>
  <c r="Y218" i="7"/>
  <c r="Q95" i="7" s="1"/>
  <c r="U148" i="7"/>
  <c r="O25" i="7" s="1"/>
  <c r="Y155" i="7"/>
  <c r="Q32" i="7" s="1"/>
  <c r="Y171" i="7"/>
  <c r="Q48" i="7" s="1"/>
  <c r="Y187" i="7"/>
  <c r="Q64" i="7" s="1"/>
  <c r="Y203" i="7"/>
  <c r="Q80" i="7" s="1"/>
  <c r="Y219" i="7"/>
  <c r="Q96" i="7" s="1"/>
  <c r="Y237" i="7"/>
  <c r="Q114" i="7" s="1"/>
  <c r="U171" i="7"/>
  <c r="O48" i="7" s="1"/>
  <c r="Y156" i="7"/>
  <c r="Q33" i="7" s="1"/>
  <c r="Y188" i="7"/>
  <c r="Q65" i="7" s="1"/>
  <c r="Y220" i="7"/>
  <c r="Q97" i="7" s="1"/>
  <c r="Y243" i="7"/>
  <c r="Q120" i="7" s="1"/>
  <c r="U179" i="7"/>
  <c r="O56" i="7" s="1"/>
  <c r="U211" i="7"/>
  <c r="O88" i="7" s="1"/>
  <c r="U217" i="7"/>
  <c r="O94" i="7" s="1"/>
  <c r="Q153" i="7"/>
  <c r="M30" i="7" s="1"/>
  <c r="Q171" i="7"/>
  <c r="M48" i="7" s="1"/>
  <c r="U241" i="7"/>
  <c r="O118" i="7" s="1"/>
  <c r="Q227" i="7"/>
  <c r="M104" i="7" s="1"/>
  <c r="U236" i="7"/>
  <c r="O113" i="7" s="1"/>
  <c r="BA174" i="7"/>
  <c r="AE51" i="7" s="1"/>
  <c r="BE220" i="7"/>
  <c r="AG97" i="7" s="1"/>
  <c r="BE188" i="7"/>
  <c r="AG65" i="7" s="1"/>
  <c r="BE156" i="7"/>
  <c r="AG33" i="7" s="1"/>
  <c r="BA225" i="7"/>
  <c r="AE102" i="7" s="1"/>
  <c r="BA240" i="7"/>
  <c r="AE117" i="7" s="1"/>
  <c r="BA208" i="7"/>
  <c r="AE85" i="7" s="1"/>
  <c r="BA176" i="7"/>
  <c r="AE53" i="7" s="1"/>
  <c r="BE226" i="7"/>
  <c r="AG103" i="7" s="1"/>
  <c r="BE194" i="7"/>
  <c r="AG71" i="7" s="1"/>
  <c r="BE162" i="7"/>
  <c r="AG39" i="7" s="1"/>
  <c r="BA227" i="7"/>
  <c r="AE104" i="7" s="1"/>
  <c r="BA195" i="7"/>
  <c r="AE72" i="7" s="1"/>
  <c r="BA163" i="7"/>
  <c r="AE40" i="7" s="1"/>
  <c r="AW232" i="7"/>
  <c r="AC109" i="7" s="1"/>
  <c r="AW200" i="7"/>
  <c r="AC77" i="7" s="1"/>
  <c r="AS237" i="7"/>
  <c r="AA114" i="7" s="1"/>
  <c r="AS205" i="7"/>
  <c r="AA82" i="7" s="1"/>
  <c r="AS173" i="7"/>
  <c r="AA50" i="7" s="1"/>
  <c r="AO241" i="7"/>
  <c r="Y118" i="7" s="1"/>
  <c r="BA153" i="7"/>
  <c r="AE30" i="7" s="1"/>
  <c r="AW211" i="7"/>
  <c r="AC88" i="7" s="1"/>
  <c r="AS186" i="7"/>
  <c r="AA63" i="7" s="1"/>
  <c r="AO197" i="7"/>
  <c r="Y74" i="7" s="1"/>
  <c r="AO165" i="7"/>
  <c r="Y42" i="7" s="1"/>
  <c r="AK227" i="7"/>
  <c r="W104" i="7" s="1"/>
  <c r="AG228" i="7"/>
  <c r="U105" i="7" s="1"/>
  <c r="AC227" i="7"/>
  <c r="S104" i="7" s="1"/>
  <c r="BA152" i="7"/>
  <c r="AE29" i="7" s="1"/>
  <c r="AW205" i="7"/>
  <c r="AC82" i="7" s="1"/>
  <c r="AW162" i="7"/>
  <c r="AC39" i="7" s="1"/>
  <c r="AS175" i="7"/>
  <c r="AA52" i="7" s="1"/>
  <c r="AO231" i="7"/>
  <c r="Y108" i="7" s="1"/>
  <c r="AK170" i="7"/>
  <c r="W47" i="7" s="1"/>
  <c r="AW241" i="7"/>
  <c r="AC118" i="7" s="1"/>
  <c r="AW155" i="7"/>
  <c r="AC32" i="7" s="1"/>
  <c r="AS174" i="7"/>
  <c r="AA51" i="7" s="1"/>
  <c r="AO235" i="7"/>
  <c r="Y112" i="7" s="1"/>
  <c r="AO199" i="7"/>
  <c r="Y76" i="7" s="1"/>
  <c r="AO167" i="7"/>
  <c r="Y44" i="7" s="1"/>
  <c r="AK233" i="7"/>
  <c r="W110" i="7" s="1"/>
  <c r="AK201" i="7"/>
  <c r="W78" i="7" s="1"/>
  <c r="AK169" i="7"/>
  <c r="W46" i="7" s="1"/>
  <c r="AG220" i="7"/>
  <c r="U97" i="7" s="1"/>
  <c r="BA154" i="7"/>
  <c r="AE31" i="7" s="1"/>
  <c r="AW213" i="7"/>
  <c r="AC90" i="7" s="1"/>
  <c r="BE212" i="7"/>
  <c r="AG89" i="7" s="1"/>
  <c r="BE180" i="7"/>
  <c r="AG57" i="7" s="1"/>
  <c r="BE148" i="7"/>
  <c r="AG25" i="7" s="1"/>
  <c r="BA217" i="7"/>
  <c r="AE94" i="7" s="1"/>
  <c r="BA185" i="7"/>
  <c r="AE62" i="7" s="1"/>
  <c r="BA232" i="7"/>
  <c r="AE109" i="7" s="1"/>
  <c r="BA200" i="7"/>
  <c r="AE77" i="7" s="1"/>
  <c r="BA168" i="7"/>
  <c r="AE45" i="7" s="1"/>
  <c r="BE218" i="7"/>
  <c r="AG95" i="7" s="1"/>
  <c r="BE186" i="7"/>
  <c r="AG63" i="7" s="1"/>
  <c r="BE154" i="7"/>
  <c r="AG31" i="7" s="1"/>
  <c r="BA219" i="7"/>
  <c r="AE96" i="7" s="1"/>
  <c r="BA187" i="7"/>
  <c r="AE64" i="7" s="1"/>
  <c r="BA155" i="7"/>
  <c r="AE32" i="7" s="1"/>
  <c r="AW224" i="7"/>
  <c r="AC101" i="7" s="1"/>
  <c r="AW192" i="7"/>
  <c r="AC69" i="7" s="1"/>
  <c r="AS229" i="7"/>
  <c r="AA106" i="7" s="1"/>
  <c r="AS197" i="7"/>
  <c r="AA74" i="7" s="1"/>
  <c r="AS167" i="7"/>
  <c r="AA44" i="7" s="1"/>
  <c r="AO233" i="7"/>
  <c r="Y110" i="7" s="1"/>
  <c r="AW243" i="7"/>
  <c r="AC120" i="7" s="1"/>
  <c r="AW158" i="7"/>
  <c r="AC35" i="7" s="1"/>
  <c r="AS163" i="7"/>
  <c r="AA40" i="7" s="1"/>
  <c r="AO222" i="7"/>
  <c r="Y99" i="7" s="1"/>
  <c r="AO189" i="7"/>
  <c r="Y66" i="7" s="1"/>
  <c r="AO158" i="7"/>
  <c r="Y35" i="7" s="1"/>
  <c r="AG156" i="7"/>
  <c r="U33" i="7" s="1"/>
  <c r="AW237" i="7"/>
  <c r="AC114" i="7" s="1"/>
  <c r="AW151" i="7"/>
  <c r="AC28" i="7" s="1"/>
  <c r="AS204" i="7"/>
  <c r="AA81" i="7" s="1"/>
  <c r="AS166" i="7"/>
  <c r="AA43" i="7" s="1"/>
  <c r="AO220" i="7"/>
  <c r="Y97" i="7" s="1"/>
  <c r="AO157" i="7"/>
  <c r="Y34" i="7" s="1"/>
  <c r="AK194" i="7"/>
  <c r="W71" i="7" s="1"/>
  <c r="AG168" i="7"/>
  <c r="U45" i="7" s="1"/>
  <c r="AG200" i="7"/>
  <c r="U77" i="7" s="1"/>
  <c r="AG229" i="7"/>
  <c r="U106" i="7" s="1"/>
  <c r="AC231" i="7"/>
  <c r="S108" i="7" s="1"/>
  <c r="AW187" i="7"/>
  <c r="AC64" i="7" s="1"/>
  <c r="AS165" i="7"/>
  <c r="AA42" i="7" s="1"/>
  <c r="AO191" i="7"/>
  <c r="Y68" i="7" s="1"/>
  <c r="AO156" i="7"/>
  <c r="Y33" i="7" s="1"/>
  <c r="AK161" i="7"/>
  <c r="W38" i="7" s="1"/>
  <c r="AG164" i="7"/>
  <c r="U41" i="7" s="1"/>
  <c r="AG196" i="7"/>
  <c r="U73" i="7" s="1"/>
  <c r="AG234" i="7"/>
  <c r="U111" i="7" s="1"/>
  <c r="AC168" i="7"/>
  <c r="S45" i="7" s="1"/>
  <c r="AC200" i="7"/>
  <c r="S77" i="7" s="1"/>
  <c r="AW245" i="7"/>
  <c r="AC122" i="7" s="1"/>
  <c r="AW159" i="7"/>
  <c r="AC36" i="7" s="1"/>
  <c r="AS172" i="7"/>
  <c r="AA49" i="7" s="1"/>
  <c r="AO234" i="7"/>
  <c r="Y111" i="7" s="1"/>
  <c r="AO198" i="7"/>
  <c r="Y75" i="7" s="1"/>
  <c r="AO166" i="7"/>
  <c r="Y43" i="7" s="1"/>
  <c r="AK236" i="7"/>
  <c r="W113" i="7" s="1"/>
  <c r="AK204" i="7"/>
  <c r="W81" i="7" s="1"/>
  <c r="AK172" i="7"/>
  <c r="W49" i="7" s="1"/>
  <c r="AG217" i="7"/>
  <c r="U94" i="7" s="1"/>
  <c r="AG148" i="7"/>
  <c r="U25" i="7" s="1"/>
  <c r="AC175" i="7"/>
  <c r="S52" i="7" s="1"/>
  <c r="AC207" i="7"/>
  <c r="S84" i="7" s="1"/>
  <c r="AK187" i="7"/>
  <c r="W64" i="7" s="1"/>
  <c r="AG161" i="7"/>
  <c r="U38" i="7" s="1"/>
  <c r="AG204" i="7"/>
  <c r="U81" i="7" s="1"/>
  <c r="AG147" i="7"/>
  <c r="U24" i="7" s="1"/>
  <c r="Y166" i="7"/>
  <c r="Q43" i="7" s="1"/>
  <c r="Y198" i="7"/>
  <c r="Q75" i="7" s="1"/>
  <c r="Y230" i="7"/>
  <c r="Q107" i="7" s="1"/>
  <c r="U159" i="7"/>
  <c r="O36" i="7" s="1"/>
  <c r="U212" i="7"/>
  <c r="O89" i="7" s="1"/>
  <c r="Y168" i="7"/>
  <c r="Q45" i="7" s="1"/>
  <c r="Y200" i="7"/>
  <c r="Q77" i="7" s="1"/>
  <c r="Y232" i="7"/>
  <c r="Q109" i="7" s="1"/>
  <c r="U167" i="7"/>
  <c r="O44" i="7" s="1"/>
  <c r="U199" i="7"/>
  <c r="O76" i="7" s="1"/>
  <c r="U189" i="7"/>
  <c r="O66" i="7" s="1"/>
  <c r="Q217" i="7"/>
  <c r="M94" i="7" s="1"/>
  <c r="U219" i="7"/>
  <c r="O96" i="7" s="1"/>
  <c r="Q168" i="7"/>
  <c r="M45" i="7" s="1"/>
  <c r="Q232" i="7"/>
  <c r="M109" i="7" s="1"/>
  <c r="Q196" i="7"/>
  <c r="M73" i="7" s="1"/>
  <c r="Q233" i="7"/>
  <c r="M110" i="7" s="1"/>
  <c r="Q160" i="7"/>
  <c r="M37" i="7" s="1"/>
  <c r="U231" i="7"/>
  <c r="O108" i="7" s="1"/>
  <c r="Q219" i="7"/>
  <c r="M96" i="7" s="1"/>
  <c r="BE157" i="7"/>
  <c r="AG34" i="7" s="1"/>
  <c r="BE176" i="7"/>
  <c r="AG53" i="7" s="1"/>
  <c r="BA245" i="7"/>
  <c r="AE122" i="7" s="1"/>
  <c r="BA213" i="7"/>
  <c r="AE90" i="7" s="1"/>
  <c r="BA181" i="7"/>
  <c r="AE58" i="7" s="1"/>
  <c r="BE223" i="7"/>
  <c r="AG100" i="7" s="1"/>
  <c r="BE191" i="7"/>
  <c r="AG68" i="7" s="1"/>
  <c r="BE159" i="7"/>
  <c r="AG36" i="7" s="1"/>
  <c r="BA228" i="7"/>
  <c r="AE105" i="7" s="1"/>
  <c r="BE246" i="7"/>
  <c r="AG123" i="7" s="1"/>
  <c r="BE214" i="7"/>
  <c r="AG91" i="7" s="1"/>
  <c r="BE182" i="7"/>
  <c r="AG59" i="7" s="1"/>
  <c r="BE150" i="7"/>
  <c r="AG27" i="7" s="1"/>
  <c r="BA215" i="7"/>
  <c r="AE92" i="7" s="1"/>
  <c r="BA183" i="7"/>
  <c r="AE60" i="7" s="1"/>
  <c r="BA151" i="7"/>
  <c r="AE28" i="7" s="1"/>
  <c r="AW220" i="7"/>
  <c r="AC97" i="7" s="1"/>
  <c r="AW188" i="7"/>
  <c r="AC65" i="7" s="1"/>
  <c r="AW156" i="7"/>
  <c r="AC33" i="7" s="1"/>
  <c r="AS225" i="7"/>
  <c r="AA102" i="7" s="1"/>
  <c r="AS193" i="7"/>
  <c r="AA70" i="7" s="1"/>
  <c r="AS160" i="7"/>
  <c r="AA37" i="7" s="1"/>
  <c r="AO229" i="7"/>
  <c r="Y106" i="7" s="1"/>
  <c r="AW195" i="7"/>
  <c r="AC72" i="7" s="1"/>
  <c r="AW153" i="7"/>
  <c r="AC30" i="7" s="1"/>
  <c r="AS158" i="7"/>
  <c r="AA35" i="7" s="1"/>
  <c r="AO217" i="7"/>
  <c r="Y94" i="7" s="1"/>
  <c r="AO185" i="7"/>
  <c r="Y62" i="7" s="1"/>
  <c r="AO154" i="7"/>
  <c r="Y31" i="7" s="1"/>
  <c r="AK211" i="7"/>
  <c r="W88" i="7" s="1"/>
  <c r="AC171" i="7"/>
  <c r="S48" i="7" s="1"/>
  <c r="AC199" i="7"/>
  <c r="S76" i="7" s="1"/>
  <c r="AW231" i="7"/>
  <c r="AC108" i="7" s="1"/>
  <c r="AW189" i="7"/>
  <c r="AC66" i="7" s="1"/>
  <c r="AS162" i="7"/>
  <c r="AA39" i="7" s="1"/>
  <c r="AO216" i="7"/>
  <c r="Y93" i="7" s="1"/>
  <c r="AO153" i="7"/>
  <c r="Y30" i="7" s="1"/>
  <c r="AK222" i="7"/>
  <c r="W99" i="7" s="1"/>
  <c r="AK190" i="7"/>
  <c r="W67" i="7" s="1"/>
  <c r="AG233" i="7"/>
  <c r="U110" i="7" s="1"/>
  <c r="BA166" i="7"/>
  <c r="AE43" i="7" s="1"/>
  <c r="AW225" i="7"/>
  <c r="AC102" i="7" s="1"/>
  <c r="AW182" i="7"/>
  <c r="AC59" i="7" s="1"/>
  <c r="AS198" i="7"/>
  <c r="AA75" i="7" s="1"/>
  <c r="AS161" i="7"/>
  <c r="AA38" i="7" s="1"/>
  <c r="AO219" i="7"/>
  <c r="Y96" i="7" s="1"/>
  <c r="AO187" i="7"/>
  <c r="Y64" i="7" s="1"/>
  <c r="AO152" i="7"/>
  <c r="Y29" i="7" s="1"/>
  <c r="AK189" i="7"/>
  <c r="W66" i="7" s="1"/>
  <c r="AG169" i="7"/>
  <c r="U46" i="7" s="1"/>
  <c r="AG201" i="7"/>
  <c r="U78" i="7" s="1"/>
  <c r="AG238" i="7"/>
  <c r="U115" i="7" s="1"/>
  <c r="AW239" i="7"/>
  <c r="AC116" i="7" s="1"/>
  <c r="AW154" i="7"/>
  <c r="AC31" i="7" s="1"/>
  <c r="AS168" i="7"/>
  <c r="AA45" i="7" s="1"/>
  <c r="AO228" i="7"/>
  <c r="Y105" i="7" s="1"/>
  <c r="AO163" i="7"/>
  <c r="Y40" i="7" s="1"/>
  <c r="AK232" i="7"/>
  <c r="W109" i="7" s="1"/>
  <c r="AK168" i="7"/>
  <c r="W45" i="7" s="1"/>
  <c r="AG154" i="7"/>
  <c r="U31" i="7" s="1"/>
  <c r="AG186" i="7"/>
  <c r="U63" i="7" s="1"/>
  <c r="AG221" i="7"/>
  <c r="U98" i="7" s="1"/>
  <c r="AC148" i="7"/>
  <c r="S25" i="7" s="1"/>
  <c r="AC180" i="7"/>
  <c r="S57" i="7" s="1"/>
  <c r="AC212" i="7"/>
  <c r="S89" i="7" s="1"/>
  <c r="AC241" i="7"/>
  <c r="S118" i="7" s="1"/>
  <c r="AK179" i="7"/>
  <c r="W56" i="7" s="1"/>
  <c r="AG209" i="7"/>
  <c r="U86" i="7" s="1"/>
  <c r="AC197" i="7"/>
  <c r="S74" i="7" s="1"/>
  <c r="AC147" i="7"/>
  <c r="S24" i="7" s="1"/>
  <c r="Y170" i="7"/>
  <c r="Q47" i="7" s="1"/>
  <c r="Y202" i="7"/>
  <c r="Q79" i="7" s="1"/>
  <c r="Y234" i="7"/>
  <c r="Q111" i="7" s="1"/>
  <c r="U164" i="7"/>
  <c r="O41" i="7" s="1"/>
  <c r="U155" i="7"/>
  <c r="O32" i="7" s="1"/>
  <c r="U187" i="7"/>
  <c r="O64" i="7" s="1"/>
  <c r="Y172" i="7"/>
  <c r="Q49" i="7" s="1"/>
  <c r="Y204" i="7"/>
  <c r="Q81" i="7" s="1"/>
  <c r="U163" i="7"/>
  <c r="O40" i="7" s="1"/>
  <c r="U195" i="7"/>
  <c r="O72" i="7" s="1"/>
  <c r="U227" i="7"/>
  <c r="O104" i="7" s="1"/>
  <c r="U196" i="7"/>
  <c r="O73" i="7" s="1"/>
  <c r="U224" i="7"/>
  <c r="O101" i="7" s="1"/>
  <c r="Q180" i="7"/>
  <c r="M57" i="7" s="1"/>
  <c r="U208" i="7"/>
  <c r="O85" i="7" s="1"/>
  <c r="AW170" i="7"/>
  <c r="AC47" i="7" s="1"/>
  <c r="AS180" i="7"/>
  <c r="AA57" i="7" s="1"/>
  <c r="Q163" i="7"/>
  <c r="M40" i="7" s="1"/>
  <c r="Q200" i="7"/>
  <c r="M77" i="7" s="1"/>
  <c r="Q246" i="7"/>
  <c r="M123" i="7" s="1"/>
  <c r="M151" i="7"/>
  <c r="K28" i="7" s="1"/>
  <c r="BE153" i="7"/>
  <c r="AG30" i="7" s="1"/>
  <c r="BE236" i="7"/>
  <c r="AG113" i="7" s="1"/>
  <c r="BE204" i="7"/>
  <c r="AG81" i="7" s="1"/>
  <c r="BE172" i="7"/>
  <c r="AG49" i="7" s="1"/>
  <c r="BA241" i="7"/>
  <c r="AE118" i="7" s="1"/>
  <c r="BA177" i="7"/>
  <c r="AE54" i="7" s="1"/>
  <c r="BE155" i="7"/>
  <c r="AG32" i="7" s="1"/>
  <c r="BA224" i="7"/>
  <c r="AE101" i="7" s="1"/>
  <c r="BA192" i="7"/>
  <c r="AE69" i="7" s="1"/>
  <c r="BE242" i="7"/>
  <c r="AG119" i="7" s="1"/>
  <c r="BE210" i="7"/>
  <c r="AG87" i="7" s="1"/>
  <c r="BE178" i="7"/>
  <c r="AG55" i="7" s="1"/>
  <c r="BA243" i="7"/>
  <c r="AE120" i="7" s="1"/>
  <c r="BA211" i="7"/>
  <c r="AE88" i="7" s="1"/>
  <c r="BA179" i="7"/>
  <c r="AE56" i="7" s="1"/>
  <c r="BA147" i="7"/>
  <c r="AE24" i="7" s="1"/>
  <c r="AW216" i="7"/>
  <c r="AC93" i="7" s="1"/>
  <c r="AW184" i="7"/>
  <c r="AC61" i="7" s="1"/>
  <c r="AW152" i="7"/>
  <c r="AC29" i="7" s="1"/>
  <c r="AS221" i="7"/>
  <c r="AA98" i="7" s="1"/>
  <c r="AS187" i="7"/>
  <c r="AA64" i="7" s="1"/>
  <c r="AS156" i="7"/>
  <c r="AA33" i="7" s="1"/>
  <c r="AO225" i="7"/>
  <c r="Y102" i="7" s="1"/>
  <c r="AW233" i="7"/>
  <c r="AC110" i="7" s="1"/>
  <c r="AW147" i="7"/>
  <c r="AC24" i="7" s="1"/>
  <c r="AS206" i="7"/>
  <c r="AA83" i="7" s="1"/>
  <c r="AS153" i="7"/>
  <c r="AA30" i="7" s="1"/>
  <c r="AO213" i="7"/>
  <c r="Y90" i="7" s="1"/>
  <c r="AO181" i="7"/>
  <c r="Y58" i="7" s="1"/>
  <c r="AO150" i="7"/>
  <c r="Y27" i="7" s="1"/>
  <c r="AK203" i="7"/>
  <c r="W80" i="7" s="1"/>
  <c r="AG177" i="7"/>
  <c r="U54" i="7" s="1"/>
  <c r="AC246" i="7"/>
  <c r="S123" i="7" s="1"/>
  <c r="AW183" i="7"/>
  <c r="AC60" i="7" s="1"/>
  <c r="AS194" i="7"/>
  <c r="AA71" i="7" s="1"/>
  <c r="AS157" i="7"/>
  <c r="AA34" i="7" s="1"/>
  <c r="AO212" i="7"/>
  <c r="Y89" i="7" s="1"/>
  <c r="AO149" i="7"/>
  <c r="Y26" i="7" s="1"/>
  <c r="AK186" i="7"/>
  <c r="W63" i="7" s="1"/>
  <c r="AG237" i="7"/>
  <c r="U114" i="7" s="1"/>
  <c r="BA161" i="7"/>
  <c r="AE38" i="7" s="1"/>
  <c r="AW219" i="7"/>
  <c r="AC96" i="7" s="1"/>
  <c r="AW177" i="7"/>
  <c r="AC54" i="7" s="1"/>
  <c r="AS192" i="7"/>
  <c r="AA69" i="7" s="1"/>
  <c r="AS155" i="7"/>
  <c r="AA32" i="7" s="1"/>
  <c r="AO215" i="7"/>
  <c r="Y92" i="7" s="1"/>
  <c r="AO183" i="7"/>
  <c r="Y60" i="7" s="1"/>
  <c r="AO148" i="7"/>
  <c r="Y25" i="7" s="1"/>
  <c r="AK217" i="7"/>
  <c r="W94" i="7" s="1"/>
  <c r="AK185" i="7"/>
  <c r="W62" i="7" s="1"/>
  <c r="AC211" i="7"/>
  <c r="S88" i="7" s="1"/>
  <c r="AW191" i="7"/>
  <c r="AC68" i="7" s="1"/>
  <c r="AW149" i="7"/>
  <c r="AC26" i="7" s="1"/>
  <c r="AS164" i="7"/>
  <c r="AA41" i="7" s="1"/>
  <c r="AO223" i="7"/>
  <c r="Y100" i="7" s="1"/>
  <c r="AO190" i="7"/>
  <c r="Y67" i="7" s="1"/>
  <c r="AO159" i="7"/>
  <c r="Y36" i="7" s="1"/>
  <c r="AK228" i="7"/>
  <c r="W105" i="7" s="1"/>
  <c r="AK164" i="7"/>
  <c r="W41" i="7" s="1"/>
  <c r="AG160" i="7"/>
  <c r="U37" i="7" s="1"/>
  <c r="AG192" i="7"/>
  <c r="U69" i="7" s="1"/>
  <c r="AG224" i="7"/>
  <c r="U101" i="7" s="1"/>
  <c r="AK175" i="7"/>
  <c r="W52" i="7" s="1"/>
  <c r="AG172" i="7"/>
  <c r="U49" i="7" s="1"/>
  <c r="AG214" i="7"/>
  <c r="U91" i="7" s="1"/>
  <c r="AC155" i="7"/>
  <c r="S32" i="7" s="1"/>
  <c r="AC208" i="7"/>
  <c r="S85" i="7" s="1"/>
  <c r="Y147" i="7"/>
  <c r="Q24" i="7" s="1"/>
  <c r="AC216" i="7"/>
  <c r="S93" i="7" s="1"/>
  <c r="Y174" i="7"/>
  <c r="Q51" i="7" s="1"/>
  <c r="Y206" i="7"/>
  <c r="Q83" i="7" s="1"/>
  <c r="Y238" i="7"/>
  <c r="Q115" i="7" s="1"/>
  <c r="U160" i="7"/>
  <c r="O37" i="7" s="1"/>
  <c r="U192" i="7"/>
  <c r="O69" i="7" s="1"/>
  <c r="Y176" i="7"/>
  <c r="Q53" i="7" s="1"/>
  <c r="Y208" i="7"/>
  <c r="Q85" i="7" s="1"/>
  <c r="U168" i="7"/>
  <c r="O45" i="7" s="1"/>
  <c r="U200" i="7"/>
  <c r="O77" i="7" s="1"/>
  <c r="U232" i="7"/>
  <c r="O109" i="7" s="1"/>
  <c r="Q161" i="7"/>
  <c r="M38" i="7" s="1"/>
  <c r="U201" i="7"/>
  <c r="O78" i="7" s="1"/>
  <c r="Q152" i="7"/>
  <c r="M29" i="7" s="1"/>
  <c r="U229" i="7"/>
  <c r="O106" i="7" s="1"/>
  <c r="Q159" i="7"/>
  <c r="M36" i="7" s="1"/>
  <c r="Q208" i="7"/>
  <c r="M85" i="7" s="1"/>
  <c r="U213" i="7"/>
  <c r="O90" i="7" s="1"/>
  <c r="Q212" i="7"/>
  <c r="M89" i="7" s="1"/>
  <c r="Q203" i="7"/>
  <c r="M80" i="7" s="1"/>
  <c r="BE229" i="7"/>
  <c r="AG106" i="7" s="1"/>
  <c r="BA170" i="7"/>
  <c r="AE47" i="7" s="1"/>
  <c r="BE184" i="7"/>
  <c r="AG61" i="7" s="1"/>
  <c r="BE152" i="7"/>
  <c r="AG29" i="7" s="1"/>
  <c r="BA221" i="7"/>
  <c r="AE98" i="7" s="1"/>
  <c r="BA189" i="7"/>
  <c r="AE66" i="7" s="1"/>
  <c r="BE231" i="7"/>
  <c r="AG108" i="7" s="1"/>
  <c r="BE199" i="7"/>
  <c r="AG76" i="7" s="1"/>
  <c r="BE167" i="7"/>
  <c r="AG44" i="7" s="1"/>
  <c r="BA236" i="7"/>
  <c r="AE113" i="7" s="1"/>
  <c r="BA204" i="7"/>
  <c r="AE81" i="7" s="1"/>
  <c r="BA172" i="7"/>
  <c r="AE49" i="7" s="1"/>
  <c r="BE222" i="7"/>
  <c r="AG99" i="7" s="1"/>
  <c r="BE190" i="7"/>
  <c r="AG67" i="7" s="1"/>
  <c r="BE158" i="7"/>
  <c r="AG35" i="7" s="1"/>
  <c r="BA223" i="7"/>
  <c r="AE100" i="7" s="1"/>
  <c r="BA191" i="7"/>
  <c r="AE68" i="7" s="1"/>
  <c r="BA159" i="7"/>
  <c r="AE36" i="7" s="1"/>
  <c r="AW228" i="7"/>
  <c r="AC105" i="7" s="1"/>
  <c r="AW164" i="7"/>
  <c r="AC41" i="7" s="1"/>
  <c r="AS233" i="7"/>
  <c r="AA110" i="7" s="1"/>
  <c r="AS201" i="7"/>
  <c r="AA78" i="7" s="1"/>
  <c r="AS170" i="7"/>
  <c r="AA47" i="7" s="1"/>
  <c r="AO237" i="7"/>
  <c r="Y114" i="7" s="1"/>
  <c r="BA148" i="7"/>
  <c r="AE25" i="7" s="1"/>
  <c r="AW163" i="7"/>
  <c r="AC40" i="7" s="1"/>
  <c r="AS183" i="7"/>
  <c r="AA60" i="7" s="1"/>
  <c r="AO227" i="7"/>
  <c r="Y104" i="7" s="1"/>
  <c r="AO193" i="7"/>
  <c r="Y70" i="7" s="1"/>
  <c r="AO162" i="7"/>
  <c r="Y39" i="7" s="1"/>
  <c r="AW199" i="7"/>
  <c r="AC76" i="7" s="1"/>
  <c r="AW157" i="7"/>
  <c r="AC34" i="7" s="1"/>
  <c r="AS171" i="7"/>
  <c r="AA48" i="7" s="1"/>
  <c r="AO161" i="7"/>
  <c r="Y38" i="7" s="1"/>
  <c r="AG226" i="7"/>
  <c r="U103" i="7" s="1"/>
  <c r="AW235" i="7"/>
  <c r="AC112" i="7" s="1"/>
  <c r="AW150" i="7"/>
  <c r="AC27" i="7" s="1"/>
  <c r="AS169" i="7"/>
  <c r="AA46" i="7" s="1"/>
  <c r="AO230" i="7"/>
  <c r="Y107" i="7" s="1"/>
  <c r="AO195" i="7"/>
  <c r="Y72" i="7" s="1"/>
  <c r="AO160" i="7"/>
  <c r="Y37" i="7" s="1"/>
  <c r="AK165" i="7"/>
  <c r="W42" i="7" s="1"/>
  <c r="AG190" i="7"/>
  <c r="U67" i="7" s="1"/>
  <c r="AC163" i="7"/>
  <c r="S40" i="7" s="1"/>
  <c r="AC195" i="7"/>
  <c r="S72" i="7" s="1"/>
  <c r="BA149" i="7"/>
  <c r="AE26" i="7" s="1"/>
  <c r="AW207" i="7"/>
  <c r="AC84" i="7" s="1"/>
  <c r="AW165" i="7"/>
  <c r="AC42" i="7" s="1"/>
  <c r="AS177" i="7"/>
  <c r="AA54" i="7" s="1"/>
  <c r="AO239" i="7"/>
  <c r="Y116" i="7" s="1"/>
  <c r="AO202" i="7"/>
  <c r="Y79" i="7" s="1"/>
  <c r="AO169" i="7"/>
  <c r="Y46" i="7" s="1"/>
  <c r="AK240" i="7"/>
  <c r="W117" i="7" s="1"/>
  <c r="AG149" i="7"/>
  <c r="U26" i="7" s="1"/>
  <c r="AG181" i="7"/>
  <c r="U58" i="7" s="1"/>
  <c r="AG213" i="7"/>
  <c r="U90" i="7" s="1"/>
  <c r="AG242" i="7"/>
  <c r="U119" i="7" s="1"/>
  <c r="AC169" i="7"/>
  <c r="S46" i="7" s="1"/>
  <c r="AC201" i="7"/>
  <c r="S78" i="7" s="1"/>
  <c r="AC233" i="7"/>
  <c r="S110" i="7" s="1"/>
  <c r="AK195" i="7"/>
  <c r="W72" i="7" s="1"/>
  <c r="AG243" i="7"/>
  <c r="U120" i="7" s="1"/>
  <c r="AC187" i="7"/>
  <c r="S64" i="7" s="1"/>
  <c r="Y162" i="7"/>
  <c r="Q39" i="7" s="1"/>
  <c r="Y194" i="7"/>
  <c r="Q71" i="7" s="1"/>
  <c r="Y226" i="7"/>
  <c r="Q103" i="7" s="1"/>
  <c r="Y159" i="7"/>
  <c r="Q36" i="7" s="1"/>
  <c r="Y175" i="7"/>
  <c r="Q52" i="7" s="1"/>
  <c r="Y191" i="7"/>
  <c r="Q68" i="7" s="1"/>
  <c r="Y207" i="7"/>
  <c r="Q84" i="7" s="1"/>
  <c r="Y223" i="7"/>
  <c r="Q100" i="7" s="1"/>
  <c r="Y245" i="7"/>
  <c r="Q122" i="7" s="1"/>
  <c r="Y164" i="7"/>
  <c r="Q41" i="7" s="1"/>
  <c r="Y196" i="7"/>
  <c r="Q73" i="7" s="1"/>
  <c r="Y228" i="7"/>
  <c r="Q105" i="7" s="1"/>
  <c r="U180" i="7"/>
  <c r="O57" i="7" s="1"/>
  <c r="U228" i="7"/>
  <c r="O105" i="7" s="1"/>
  <c r="Q216" i="7"/>
  <c r="M93" i="7" s="1"/>
  <c r="BL152" i="7"/>
  <c r="AO558" i="7"/>
  <c r="AP558" i="7"/>
  <c r="AM558" i="7"/>
  <c r="AN558" i="7" s="1"/>
  <c r="AL558" i="7"/>
  <c r="U244" i="7"/>
  <c r="O121" i="7" s="1"/>
  <c r="Q184" i="7"/>
  <c r="M61" i="7" s="1"/>
  <c r="Q187" i="7"/>
  <c r="M64" i="7" s="1"/>
  <c r="AJ452" i="7"/>
  <c r="AK452" i="7"/>
  <c r="AJ348" i="7"/>
  <c r="AK348" i="7"/>
  <c r="BL153" i="7"/>
  <c r="BH150" i="7" s="1"/>
  <c r="Q237" i="7"/>
  <c r="M114" i="7" s="1"/>
  <c r="U147" i="7"/>
  <c r="O24" i="7" s="1"/>
  <c r="AO155" i="7"/>
  <c r="Y32" i="7" s="1"/>
  <c r="AK224" i="7"/>
  <c r="W101" i="7" s="1"/>
  <c r="AG165" i="7"/>
  <c r="U42" i="7" s="1"/>
  <c r="AG197" i="7"/>
  <c r="U74" i="7" s="1"/>
  <c r="AG227" i="7"/>
  <c r="U104" i="7" s="1"/>
  <c r="AC185" i="7"/>
  <c r="S62" i="7" s="1"/>
  <c r="AC217" i="7"/>
  <c r="S94" i="7" s="1"/>
  <c r="AK167" i="7"/>
  <c r="W44" i="7" s="1"/>
  <c r="AG222" i="7"/>
  <c r="U99" i="7" s="1"/>
  <c r="AC160" i="7"/>
  <c r="S37" i="7" s="1"/>
  <c r="AC232" i="7"/>
  <c r="S109" i="7" s="1"/>
  <c r="Y178" i="7"/>
  <c r="Q55" i="7" s="1"/>
  <c r="Y210" i="7"/>
  <c r="Q87" i="7" s="1"/>
  <c r="Y242" i="7"/>
  <c r="Q119" i="7" s="1"/>
  <c r="Y151" i="7"/>
  <c r="Q28" i="7" s="1"/>
  <c r="Y167" i="7"/>
  <c r="Q44" i="7" s="1"/>
  <c r="Y183" i="7"/>
  <c r="Q60" i="7" s="1"/>
  <c r="Y199" i="7"/>
  <c r="Q76" i="7" s="1"/>
  <c r="Y215" i="7"/>
  <c r="Q92" i="7" s="1"/>
  <c r="Y231" i="7"/>
  <c r="Q108" i="7" s="1"/>
  <c r="Y148" i="7"/>
  <c r="Q25" i="7" s="1"/>
  <c r="Y180" i="7"/>
  <c r="Q57" i="7" s="1"/>
  <c r="Y212" i="7"/>
  <c r="Q89" i="7" s="1"/>
  <c r="Y235" i="7"/>
  <c r="Q112" i="7" s="1"/>
  <c r="Q167" i="7"/>
  <c r="M44" i="7" s="1"/>
  <c r="Q199" i="7"/>
  <c r="M76" i="7" s="1"/>
  <c r="Q231" i="7"/>
  <c r="M108" i="7" s="1"/>
  <c r="U207" i="7"/>
  <c r="O84" i="7" s="1"/>
  <c r="Q164" i="7"/>
  <c r="M41" i="7" s="1"/>
  <c r="Q245" i="7"/>
  <c r="M122" i="7" s="1"/>
  <c r="Q192" i="7"/>
  <c r="M69" i="7" s="1"/>
  <c r="Q211" i="7"/>
  <c r="M88" i="7" s="1"/>
  <c r="Q173" i="7"/>
  <c r="M50" i="7" s="1"/>
  <c r="Q207" i="7"/>
  <c r="M84" i="7" s="1"/>
  <c r="Q224" i="7"/>
  <c r="M101" i="7" s="1"/>
  <c r="BE225" i="7"/>
  <c r="AG102" i="7" s="1"/>
  <c r="BE193" i="7"/>
  <c r="AG70" i="7" s="1"/>
  <c r="BA230" i="7"/>
  <c r="AE107" i="7" s="1"/>
  <c r="BA198" i="7"/>
  <c r="AE75" i="7" s="1"/>
  <c r="BE227" i="7"/>
  <c r="AG104" i="7" s="1"/>
  <c r="BE195" i="7"/>
  <c r="AG72" i="7" s="1"/>
  <c r="BE163" i="7"/>
  <c r="AG40" i="7" s="1"/>
  <c r="AW160" i="7"/>
  <c r="AC37" i="7" s="1"/>
  <c r="AW201" i="7"/>
  <c r="AC78" i="7" s="1"/>
  <c r="AS216" i="7"/>
  <c r="AA93" i="7" s="1"/>
  <c r="AK219" i="7"/>
  <c r="W96" i="7" s="1"/>
  <c r="AC162" i="7"/>
  <c r="S39" i="7" s="1"/>
  <c r="AC193" i="7"/>
  <c r="S70" i="7" s="1"/>
  <c r="AC238" i="7"/>
  <c r="S115" i="7" s="1"/>
  <c r="AW194" i="7"/>
  <c r="AC71" i="7" s="1"/>
  <c r="AO188" i="7"/>
  <c r="Y65" i="7" s="1"/>
  <c r="AK226" i="7"/>
  <c r="W103" i="7" s="1"/>
  <c r="AK162" i="7"/>
  <c r="W39" i="7" s="1"/>
  <c r="AW230" i="7"/>
  <c r="AC107" i="7" s="1"/>
  <c r="AS246" i="7"/>
  <c r="AA123" i="7" s="1"/>
  <c r="AS203" i="7"/>
  <c r="AA80" i="7" s="1"/>
  <c r="AO224" i="7"/>
  <c r="Y101" i="7" s="1"/>
  <c r="AK225" i="7"/>
  <c r="W102" i="7" s="1"/>
  <c r="AK193" i="7"/>
  <c r="W70" i="7" s="1"/>
  <c r="AW202" i="7"/>
  <c r="AC79" i="7" s="1"/>
  <c r="AS218" i="7"/>
  <c r="AA95" i="7" s="1"/>
  <c r="AG151" i="7"/>
  <c r="U28" i="7" s="1"/>
  <c r="AG183" i="7"/>
  <c r="U60" i="7" s="1"/>
  <c r="AC237" i="7"/>
  <c r="S114" i="7" s="1"/>
  <c r="AC194" i="7"/>
  <c r="S71" i="7" s="1"/>
  <c r="AC236" i="7"/>
  <c r="S113" i="7" s="1"/>
  <c r="AC190" i="7"/>
  <c r="S67" i="7" s="1"/>
  <c r="AC243" i="7"/>
  <c r="S120" i="7" s="1"/>
  <c r="Y161" i="7"/>
  <c r="Q38" i="7" s="1"/>
  <c r="Y177" i="7"/>
  <c r="Q54" i="7" s="1"/>
  <c r="Y193" i="7"/>
  <c r="Q70" i="7" s="1"/>
  <c r="Y209" i="7"/>
  <c r="Q86" i="7" s="1"/>
  <c r="Y225" i="7"/>
  <c r="Q102" i="7" s="1"/>
  <c r="U149" i="7"/>
  <c r="O26" i="7" s="1"/>
  <c r="U181" i="7"/>
  <c r="O58" i="7" s="1"/>
  <c r="U157" i="7"/>
  <c r="O34" i="7" s="1"/>
  <c r="U221" i="7"/>
  <c r="O98" i="7" s="1"/>
  <c r="Q156" i="7"/>
  <c r="M33" i="7" s="1"/>
  <c r="Q188" i="7"/>
  <c r="M65" i="7" s="1"/>
  <c r="Q220" i="7"/>
  <c r="M97" i="7" s="1"/>
  <c r="U185" i="7"/>
  <c r="O62" i="7" s="1"/>
  <c r="U209" i="7"/>
  <c r="O86" i="7" s="1"/>
  <c r="Q150" i="7"/>
  <c r="M27" i="7" s="1"/>
  <c r="Q197" i="7"/>
  <c r="M74" i="7" s="1"/>
  <c r="BE221" i="7"/>
  <c r="AG98" i="7" s="1"/>
  <c r="BE189" i="7"/>
  <c r="AG66" i="7" s="1"/>
  <c r="BA226" i="7"/>
  <c r="AE103" i="7" s="1"/>
  <c r="BA194" i="7"/>
  <c r="AE71" i="7" s="1"/>
  <c r="BE240" i="7"/>
  <c r="AG117" i="7" s="1"/>
  <c r="BE208" i="7"/>
  <c r="AG85" i="7" s="1"/>
  <c r="BA196" i="7"/>
  <c r="AE73" i="7" s="1"/>
  <c r="AW238" i="7"/>
  <c r="AC115" i="7" s="1"/>
  <c r="AS211" i="7"/>
  <c r="AA88" i="7" s="1"/>
  <c r="AG163" i="7"/>
  <c r="U40" i="7" s="1"/>
  <c r="AC242" i="7"/>
  <c r="S119" i="7" s="1"/>
  <c r="AS242" i="7"/>
  <c r="AA119" i="7" s="1"/>
  <c r="AS199" i="7"/>
  <c r="AA76" i="7" s="1"/>
  <c r="AO184" i="7"/>
  <c r="Y61" i="7" s="1"/>
  <c r="AK158" i="7"/>
  <c r="W35" i="7" s="1"/>
  <c r="AG173" i="7"/>
  <c r="U50" i="7" s="1"/>
  <c r="AG205" i="7"/>
  <c r="U82" i="7" s="1"/>
  <c r="AS240" i="7"/>
  <c r="AA117" i="7" s="1"/>
  <c r="AK221" i="7"/>
  <c r="W98" i="7" s="1"/>
  <c r="AK157" i="7"/>
  <c r="W34" i="7" s="1"/>
  <c r="AC170" i="7"/>
  <c r="S47" i="7" s="1"/>
  <c r="AC205" i="7"/>
  <c r="S82" i="7" s="1"/>
  <c r="AW197" i="7"/>
  <c r="AC74" i="7" s="1"/>
  <c r="AS212" i="7"/>
  <c r="AA89" i="7" s="1"/>
  <c r="AO194" i="7"/>
  <c r="Y71" i="7" s="1"/>
  <c r="AK200" i="7"/>
  <c r="W77" i="7" s="1"/>
  <c r="AG166" i="7"/>
  <c r="U43" i="7" s="1"/>
  <c r="AC149" i="7"/>
  <c r="S26" i="7" s="1"/>
  <c r="AC240" i="7"/>
  <c r="S117" i="7" s="1"/>
  <c r="AC204" i="7"/>
  <c r="S81" i="7" s="1"/>
  <c r="U230" i="7"/>
  <c r="O107" i="7" s="1"/>
  <c r="Y163" i="7"/>
  <c r="Q40" i="7" s="1"/>
  <c r="Y179" i="7"/>
  <c r="Q56" i="7" s="1"/>
  <c r="Y195" i="7"/>
  <c r="Q72" i="7" s="1"/>
  <c r="Y211" i="7"/>
  <c r="Q88" i="7" s="1"/>
  <c r="Y227" i="7"/>
  <c r="Q104" i="7" s="1"/>
  <c r="Y236" i="7"/>
  <c r="Q113" i="7" s="1"/>
  <c r="U172" i="7"/>
  <c r="O49" i="7" s="1"/>
  <c r="U204" i="7"/>
  <c r="O81" i="7" s="1"/>
  <c r="Q158" i="7"/>
  <c r="M35" i="7" s="1"/>
  <c r="Q190" i="7"/>
  <c r="M67" i="7" s="1"/>
  <c r="Q222" i="7"/>
  <c r="M99" i="7" s="1"/>
  <c r="U243" i="7"/>
  <c r="O120" i="7" s="1"/>
  <c r="Q229" i="7"/>
  <c r="M106" i="7" s="1"/>
  <c r="U197" i="7"/>
  <c r="O74" i="7" s="1"/>
  <c r="Q157" i="7"/>
  <c r="M34" i="7" s="1"/>
  <c r="Q202" i="7"/>
  <c r="M79" i="7" s="1"/>
  <c r="Q170" i="7"/>
  <c r="M47" i="7" s="1"/>
  <c r="Q234" i="7"/>
  <c r="M111" i="7" s="1"/>
  <c r="BE217" i="7"/>
  <c r="AG94" i="7" s="1"/>
  <c r="BE185" i="7"/>
  <c r="AG62" i="7" s="1"/>
  <c r="BA222" i="7"/>
  <c r="AE99" i="7" s="1"/>
  <c r="BA190" i="7"/>
  <c r="AE67" i="7" s="1"/>
  <c r="BA209" i="7"/>
  <c r="AE86" i="7" s="1"/>
  <c r="BE219" i="7"/>
  <c r="AG96" i="7" s="1"/>
  <c r="BE187" i="7"/>
  <c r="AG64" i="7" s="1"/>
  <c r="AW190" i="7"/>
  <c r="AC67" i="7" s="1"/>
  <c r="AC181" i="7"/>
  <c r="S58" i="7" s="1"/>
  <c r="AC206" i="7"/>
  <c r="S83" i="7" s="1"/>
  <c r="AW226" i="7"/>
  <c r="AC103" i="7" s="1"/>
  <c r="AS236" i="7"/>
  <c r="AA113" i="7" s="1"/>
  <c r="AO180" i="7"/>
  <c r="Y57" i="7" s="1"/>
  <c r="AK218" i="7"/>
  <c r="W95" i="7" s="1"/>
  <c r="AK154" i="7"/>
  <c r="W31" i="7" s="1"/>
  <c r="AG175" i="7"/>
  <c r="U52" i="7" s="1"/>
  <c r="AG207" i="7"/>
  <c r="U84" i="7" s="1"/>
  <c r="AS235" i="7"/>
  <c r="AA112" i="7" s="1"/>
  <c r="AK153" i="7"/>
  <c r="W30" i="7" s="1"/>
  <c r="AG171" i="7"/>
  <c r="U48" i="7" s="1"/>
  <c r="AG203" i="7"/>
  <c r="U80" i="7" s="1"/>
  <c r="AG241" i="7"/>
  <c r="U118" i="7" s="1"/>
  <c r="AC173" i="7"/>
  <c r="S50" i="7" s="1"/>
  <c r="AW234" i="7"/>
  <c r="AC111" i="7" s="1"/>
  <c r="AS207" i="7"/>
  <c r="AA84" i="7" s="1"/>
  <c r="AK196" i="7"/>
  <c r="W73" i="7" s="1"/>
  <c r="AC150" i="7"/>
  <c r="S27" i="7" s="1"/>
  <c r="AC182" i="7"/>
  <c r="S59" i="7" s="1"/>
  <c r="AC214" i="7"/>
  <c r="S91" i="7" s="1"/>
  <c r="AC245" i="7"/>
  <c r="S122" i="7" s="1"/>
  <c r="AC209" i="7"/>
  <c r="S86" i="7" s="1"/>
  <c r="U166" i="7"/>
  <c r="O43" i="7" s="1"/>
  <c r="Y149" i="7"/>
  <c r="Q26" i="7" s="1"/>
  <c r="Y165" i="7"/>
  <c r="Q42" i="7" s="1"/>
  <c r="Y181" i="7"/>
  <c r="Q58" i="7" s="1"/>
  <c r="Y197" i="7"/>
  <c r="Q74" i="7" s="1"/>
  <c r="Y213" i="7"/>
  <c r="Q90" i="7" s="1"/>
  <c r="Y229" i="7"/>
  <c r="Q106" i="7" s="1"/>
  <c r="Y240" i="7"/>
  <c r="Q117" i="7" s="1"/>
  <c r="U174" i="7"/>
  <c r="O51" i="7" s="1"/>
  <c r="U206" i="7"/>
  <c r="O83" i="7" s="1"/>
  <c r="Q193" i="7"/>
  <c r="M70" i="7" s="1"/>
  <c r="Q225" i="7"/>
  <c r="M102" i="7" s="1"/>
  <c r="Q236" i="7"/>
  <c r="M113" i="7" s="1"/>
  <c r="Q186" i="7"/>
  <c r="M63" i="7" s="1"/>
  <c r="U215" i="7"/>
  <c r="O92" i="7" s="1"/>
  <c r="Q166" i="7"/>
  <c r="M43" i="7" s="1"/>
  <c r="U245" i="7"/>
  <c r="O122" i="7" s="1"/>
  <c r="Q240" i="7"/>
  <c r="M117" i="7" s="1"/>
  <c r="BE197" i="7"/>
  <c r="AG74" i="7" s="1"/>
  <c r="BE165" i="7"/>
  <c r="AG42" i="7" s="1"/>
  <c r="BA234" i="7"/>
  <c r="AE111" i="7" s="1"/>
  <c r="BA202" i="7"/>
  <c r="AE79" i="7" s="1"/>
  <c r="BE216" i="7"/>
  <c r="AG93" i="7" s="1"/>
  <c r="AW196" i="7"/>
  <c r="AC73" i="7" s="1"/>
  <c r="AW206" i="7"/>
  <c r="AC83" i="7" s="1"/>
  <c r="AS222" i="7"/>
  <c r="AA99" i="7" s="1"/>
  <c r="AK223" i="7"/>
  <c r="W100" i="7" s="1"/>
  <c r="AK147" i="7"/>
  <c r="W24" i="7" s="1"/>
  <c r="AG240" i="7"/>
  <c r="U117" i="7" s="1"/>
  <c r="AC174" i="7"/>
  <c r="S51" i="7" s="1"/>
  <c r="AC234" i="7"/>
  <c r="S111" i="7" s="1"/>
  <c r="AW242" i="7"/>
  <c r="AC119" i="7" s="1"/>
  <c r="AS210" i="7"/>
  <c r="AA87" i="7" s="1"/>
  <c r="AO226" i="7"/>
  <c r="Y103" i="7" s="1"/>
  <c r="AO192" i="7"/>
  <c r="Y69" i="7" s="1"/>
  <c r="AK230" i="7"/>
  <c r="W107" i="7" s="1"/>
  <c r="AK198" i="7"/>
  <c r="W75" i="7" s="1"/>
  <c r="AK166" i="7"/>
  <c r="W43" i="7" s="1"/>
  <c r="AG162" i="7"/>
  <c r="U39" i="7" s="1"/>
  <c r="AG194" i="7"/>
  <c r="U71" i="7" s="1"/>
  <c r="AC188" i="7"/>
  <c r="S65" i="7" s="1"/>
  <c r="AW193" i="7"/>
  <c r="AC70" i="7" s="1"/>
  <c r="AS208" i="7"/>
  <c r="AA85" i="7" s="1"/>
  <c r="AK229" i="7"/>
  <c r="W106" i="7" s="1"/>
  <c r="AK197" i="7"/>
  <c r="W74" i="7" s="1"/>
  <c r="AG158" i="7"/>
  <c r="U35" i="7" s="1"/>
  <c r="AG230" i="7"/>
  <c r="U107" i="7" s="1"/>
  <c r="AS223" i="7"/>
  <c r="AA100" i="7" s="1"/>
  <c r="AK208" i="7"/>
  <c r="W85" i="7" s="1"/>
  <c r="AK176" i="7"/>
  <c r="W53" i="7" s="1"/>
  <c r="AG150" i="7"/>
  <c r="U27" i="7" s="1"/>
  <c r="AG198" i="7"/>
  <c r="U75" i="7" s="1"/>
  <c r="AC226" i="7"/>
  <c r="S103" i="7" s="1"/>
  <c r="AC183" i="7"/>
  <c r="S60" i="7" s="1"/>
  <c r="AC239" i="7"/>
  <c r="S116" i="7" s="1"/>
  <c r="U153" i="7"/>
  <c r="O30" i="7" s="1"/>
  <c r="U198" i="7"/>
  <c r="O75" i="7" s="1"/>
  <c r="U178" i="7"/>
  <c r="O55" i="7" s="1"/>
  <c r="U161" i="7"/>
  <c r="O38" i="7" s="1"/>
  <c r="U193" i="7"/>
  <c r="O70" i="7" s="1"/>
  <c r="U154" i="7"/>
  <c r="O31" i="7" s="1"/>
  <c r="U186" i="7"/>
  <c r="O63" i="7" s="1"/>
  <c r="U218" i="7"/>
  <c r="O95" i="7" s="1"/>
  <c r="Q151" i="7"/>
  <c r="M28" i="7" s="1"/>
  <c r="Q183" i="7"/>
  <c r="M60" i="7" s="1"/>
  <c r="Q215" i="7"/>
  <c r="M92" i="7" s="1"/>
  <c r="U210" i="7"/>
  <c r="O87" i="7" s="1"/>
  <c r="Q165" i="7"/>
  <c r="M42" i="7" s="1"/>
  <c r="Q210" i="7"/>
  <c r="M87" i="7" s="1"/>
  <c r="Q226" i="7"/>
  <c r="M103" i="7" s="1"/>
  <c r="Q154" i="7"/>
  <c r="M31" i="7" s="1"/>
  <c r="Q213" i="7"/>
  <c r="M90" i="7" s="1"/>
  <c r="Q147" i="7"/>
  <c r="M24" i="7" s="1"/>
  <c r="Q149" i="7"/>
  <c r="M26" i="7" s="1"/>
  <c r="Q228" i="7"/>
  <c r="M105" i="7" s="1"/>
  <c r="BE241" i="7"/>
  <c r="AG118" i="7" s="1"/>
  <c r="BE209" i="7"/>
  <c r="AG86" i="7" s="1"/>
  <c r="BE177" i="7"/>
  <c r="AG54" i="7" s="1"/>
  <c r="BA246" i="7"/>
  <c r="AE123" i="7" s="1"/>
  <c r="BA214" i="7"/>
  <c r="AE91" i="7" s="1"/>
  <c r="BA201" i="7"/>
  <c r="AE78" i="7" s="1"/>
  <c r="BE243" i="7"/>
  <c r="AG120" i="7" s="1"/>
  <c r="BE211" i="7"/>
  <c r="AG88" i="7" s="1"/>
  <c r="BE179" i="7"/>
  <c r="AG56" i="7" s="1"/>
  <c r="AW222" i="7"/>
  <c r="AC99" i="7" s="1"/>
  <c r="AS238" i="7"/>
  <c r="AA115" i="7" s="1"/>
  <c r="AK235" i="7"/>
  <c r="W112" i="7" s="1"/>
  <c r="AG211" i="7"/>
  <c r="U88" i="7" s="1"/>
  <c r="AC202" i="7"/>
  <c r="S79" i="7" s="1"/>
  <c r="AW173" i="7"/>
  <c r="AC50" i="7" s="1"/>
  <c r="AS226" i="7"/>
  <c r="AA103" i="7" s="1"/>
  <c r="AO242" i="7"/>
  <c r="Y119" i="7" s="1"/>
  <c r="AO204" i="7"/>
  <c r="Y81" i="7" s="1"/>
  <c r="AK242" i="7"/>
  <c r="W119" i="7" s="1"/>
  <c r="AK178" i="7"/>
  <c r="W55" i="7" s="1"/>
  <c r="AG152" i="7"/>
  <c r="U29" i="7" s="1"/>
  <c r="AG184" i="7"/>
  <c r="U61" i="7" s="1"/>
  <c r="AC156" i="7"/>
  <c r="S33" i="7" s="1"/>
  <c r="AW209" i="7"/>
  <c r="AC86" i="7" s="1"/>
  <c r="AS224" i="7"/>
  <c r="AA101" i="7" s="1"/>
  <c r="AK241" i="7"/>
  <c r="W118" i="7" s="1"/>
  <c r="AG246" i="7"/>
  <c r="U123" i="7" s="1"/>
  <c r="AW181" i="7"/>
  <c r="AC58" i="7" s="1"/>
  <c r="AS239" i="7"/>
  <c r="AA116" i="7" s="1"/>
  <c r="AK156" i="7"/>
  <c r="W33" i="7" s="1"/>
  <c r="AG167" i="7"/>
  <c r="U44" i="7" s="1"/>
  <c r="AG199" i="7"/>
  <c r="U76" i="7" s="1"/>
  <c r="AG231" i="7"/>
  <c r="U108" i="7" s="1"/>
  <c r="AK215" i="7"/>
  <c r="W92" i="7" s="1"/>
  <c r="AG182" i="7"/>
  <c r="U59" i="7" s="1"/>
  <c r="AC165" i="7"/>
  <c r="S42" i="7" s="1"/>
  <c r="AC161" i="7"/>
  <c r="S38" i="7" s="1"/>
  <c r="AC220" i="7"/>
  <c r="S97" i="7" s="1"/>
  <c r="Y153" i="7"/>
  <c r="Q30" i="7" s="1"/>
  <c r="Y169" i="7"/>
  <c r="Q46" i="7" s="1"/>
  <c r="Y185" i="7"/>
  <c r="Q62" i="7" s="1"/>
  <c r="Y201" i="7"/>
  <c r="Q78" i="7" s="1"/>
  <c r="Y217" i="7"/>
  <c r="Q94" i="7" s="1"/>
  <c r="U165" i="7"/>
  <c r="O42" i="7" s="1"/>
  <c r="U151" i="7"/>
  <c r="O28" i="7" s="1"/>
  <c r="U183" i="7"/>
  <c r="O60" i="7" s="1"/>
  <c r="U205" i="7"/>
  <c r="O82" i="7" s="1"/>
  <c r="U238" i="7"/>
  <c r="O115" i="7" s="1"/>
  <c r="Q172" i="7"/>
  <c r="M49" i="7" s="1"/>
  <c r="Q204" i="7"/>
  <c r="M81" i="7" s="1"/>
  <c r="Q235" i="7"/>
  <c r="M112" i="7" s="1"/>
  <c r="U214" i="7"/>
  <c r="O91" i="7" s="1"/>
  <c r="Q242" i="7"/>
  <c r="M119" i="7" s="1"/>
  <c r="Q214" i="7"/>
  <c r="M91" i="7" s="1"/>
  <c r="U239" i="7"/>
  <c r="O116" i="7" s="1"/>
  <c r="Q244" i="7"/>
  <c r="M121" i="7" s="1"/>
  <c r="BE205" i="7"/>
  <c r="AG82" i="7" s="1"/>
  <c r="BE173" i="7"/>
  <c r="AG50" i="7" s="1"/>
  <c r="BA242" i="7"/>
  <c r="AE119" i="7" s="1"/>
  <c r="BA210" i="7"/>
  <c r="AE87" i="7" s="1"/>
  <c r="BE224" i="7"/>
  <c r="AG101" i="7" s="1"/>
  <c r="BE192" i="7"/>
  <c r="AG69" i="7" s="1"/>
  <c r="BA197" i="7"/>
  <c r="AE74" i="7" s="1"/>
  <c r="BA167" i="7"/>
  <c r="AE44" i="7" s="1"/>
  <c r="AW172" i="7"/>
  <c r="AC49" i="7" s="1"/>
  <c r="AS232" i="7"/>
  <c r="AA109" i="7" s="1"/>
  <c r="AO168" i="7"/>
  <c r="Y45" i="7" s="1"/>
  <c r="AK231" i="7"/>
  <c r="W108" i="7" s="1"/>
  <c r="AC218" i="7"/>
  <c r="S95" i="7" s="1"/>
  <c r="AW210" i="7"/>
  <c r="AC87" i="7" s="1"/>
  <c r="AS220" i="7"/>
  <c r="AA97" i="7" s="1"/>
  <c r="AO200" i="7"/>
  <c r="Y77" i="7" s="1"/>
  <c r="AG157" i="7"/>
  <c r="U34" i="7" s="1"/>
  <c r="AG189" i="7"/>
  <c r="U66" i="7" s="1"/>
  <c r="AG219" i="7"/>
  <c r="U96" i="7" s="1"/>
  <c r="AC158" i="7"/>
  <c r="S35" i="7" s="1"/>
  <c r="AW246" i="7"/>
  <c r="AC123" i="7" s="1"/>
  <c r="AW161" i="7"/>
  <c r="AC38" i="7" s="1"/>
  <c r="AS219" i="7"/>
  <c r="AA96" i="7" s="1"/>
  <c r="AK237" i="7"/>
  <c r="W114" i="7" s="1"/>
  <c r="AC154" i="7"/>
  <c r="S31" i="7" s="1"/>
  <c r="AC186" i="7"/>
  <c r="S63" i="7" s="1"/>
  <c r="AW218" i="7"/>
  <c r="AC95" i="7" s="1"/>
  <c r="AS234" i="7"/>
  <c r="AA111" i="7" s="1"/>
  <c r="AS191" i="7"/>
  <c r="AA68" i="7" s="1"/>
  <c r="AO210" i="7"/>
  <c r="Y87" i="7" s="1"/>
  <c r="AK184" i="7"/>
  <c r="W61" i="7" s="1"/>
  <c r="AK152" i="7"/>
  <c r="W29" i="7" s="1"/>
  <c r="AG170" i="7"/>
  <c r="U47" i="7" s="1"/>
  <c r="AK155" i="7"/>
  <c r="W32" i="7" s="1"/>
  <c r="U182" i="7"/>
  <c r="O59" i="7" s="1"/>
  <c r="U156" i="7"/>
  <c r="O33" i="7" s="1"/>
  <c r="U188" i="7"/>
  <c r="O65" i="7" s="1"/>
  <c r="U242" i="7"/>
  <c r="O119" i="7" s="1"/>
  <c r="Q174" i="7"/>
  <c r="M51" i="7" s="1"/>
  <c r="Q206" i="7"/>
  <c r="M83" i="7" s="1"/>
  <c r="Q239" i="7"/>
  <c r="M116" i="7" s="1"/>
  <c r="Q189" i="7"/>
  <c r="M66" i="7" s="1"/>
  <c r="U194" i="7"/>
  <c r="O71" i="7" s="1"/>
  <c r="Q198" i="7"/>
  <c r="M75" i="7" s="1"/>
  <c r="U235" i="7"/>
  <c r="O112" i="7" s="1"/>
  <c r="Q221" i="7"/>
  <c r="M98" i="7" s="1"/>
  <c r="Q178" i="7"/>
  <c r="M55" i="7" s="1"/>
  <c r="Q194" i="7"/>
  <c r="M71" i="7" s="1"/>
  <c r="Q238" i="7"/>
  <c r="M115" i="7" s="1"/>
  <c r="BE233" i="7"/>
  <c r="AG110" i="7" s="1"/>
  <c r="BE201" i="7"/>
  <c r="AG78" i="7" s="1"/>
  <c r="BE169" i="7"/>
  <c r="AG46" i="7" s="1"/>
  <c r="BA238" i="7"/>
  <c r="AE115" i="7" s="1"/>
  <c r="BA206" i="7"/>
  <c r="AE83" i="7" s="1"/>
  <c r="BA193" i="7"/>
  <c r="AE70" i="7" s="1"/>
  <c r="BE235" i="7"/>
  <c r="AG112" i="7" s="1"/>
  <c r="BE203" i="7"/>
  <c r="AG80" i="7" s="1"/>
  <c r="BE171" i="7"/>
  <c r="AG48" i="7" s="1"/>
  <c r="AW168" i="7"/>
  <c r="AC45" i="7" s="1"/>
  <c r="AW169" i="7"/>
  <c r="AC46" i="7" s="1"/>
  <c r="AS227" i="7"/>
  <c r="AA104" i="7" s="1"/>
  <c r="AO232" i="7"/>
  <c r="Y109" i="7" s="1"/>
  <c r="AK159" i="7"/>
  <c r="W36" i="7" s="1"/>
  <c r="AC244" i="7"/>
  <c r="S121" i="7" s="1"/>
  <c r="AS215" i="7"/>
  <c r="AA92" i="7" s="1"/>
  <c r="AO196" i="7"/>
  <c r="Y73" i="7" s="1"/>
  <c r="AO164" i="7"/>
  <c r="Y41" i="7" s="1"/>
  <c r="AK234" i="7"/>
  <c r="W111" i="7" s="1"/>
  <c r="AK202" i="7"/>
  <c r="W79" i="7" s="1"/>
  <c r="AG159" i="7"/>
  <c r="U36" i="7" s="1"/>
  <c r="AG191" i="7"/>
  <c r="U68" i="7" s="1"/>
  <c r="AG223" i="7"/>
  <c r="U100" i="7" s="1"/>
  <c r="AC177" i="7"/>
  <c r="S54" i="7" s="1"/>
  <c r="AW198" i="7"/>
  <c r="AC75" i="7" s="1"/>
  <c r="AS214" i="7"/>
  <c r="AA91" i="7" s="1"/>
  <c r="AG155" i="7"/>
  <c r="U32" i="7" s="1"/>
  <c r="AG187" i="7"/>
  <c r="U64" i="7" s="1"/>
  <c r="AC157" i="7"/>
  <c r="S34" i="7" s="1"/>
  <c r="AC189" i="7"/>
  <c r="S66" i="7" s="1"/>
  <c r="AS228" i="7"/>
  <c r="AA105" i="7" s="1"/>
  <c r="AO172" i="7"/>
  <c r="Y49" i="7" s="1"/>
  <c r="AK148" i="7"/>
  <c r="W25" i="7" s="1"/>
  <c r="AC166" i="7"/>
  <c r="S43" i="7" s="1"/>
  <c r="AC198" i="7"/>
  <c r="S75" i="7" s="1"/>
  <c r="AC230" i="7"/>
  <c r="S107" i="7" s="1"/>
  <c r="AK199" i="7"/>
  <c r="W76" i="7" s="1"/>
  <c r="AK151" i="7"/>
  <c r="W28" i="7" s="1"/>
  <c r="AG236" i="7"/>
  <c r="U113" i="7" s="1"/>
  <c r="AC178" i="7"/>
  <c r="S55" i="7" s="1"/>
  <c r="AC172" i="7"/>
  <c r="S49" i="7" s="1"/>
  <c r="AC235" i="7"/>
  <c r="S112" i="7" s="1"/>
  <c r="U150" i="7"/>
  <c r="O27" i="7" s="1"/>
  <c r="Y157" i="7"/>
  <c r="Q34" i="7" s="1"/>
  <c r="Y173" i="7"/>
  <c r="Q50" i="7" s="1"/>
  <c r="Y189" i="7"/>
  <c r="Q66" i="7" s="1"/>
  <c r="Y205" i="7"/>
  <c r="Q82" i="7" s="1"/>
  <c r="Y221" i="7"/>
  <c r="Q98" i="7" s="1"/>
  <c r="U158" i="7"/>
  <c r="O35" i="7" s="1"/>
  <c r="U190" i="7"/>
  <c r="O67" i="7" s="1"/>
  <c r="Q177" i="7"/>
  <c r="M54" i="7" s="1"/>
  <c r="Q209" i="7"/>
  <c r="M86" i="7" s="1"/>
  <c r="Q205" i="7"/>
  <c r="M82" i="7" s="1"/>
  <c r="Q181" i="7"/>
  <c r="M58" i="7" s="1"/>
  <c r="Q230" i="7"/>
  <c r="M107" i="7" s="1"/>
  <c r="BE213" i="7"/>
  <c r="AG90" i="7" s="1"/>
  <c r="BE181" i="7"/>
  <c r="AG58" i="7" s="1"/>
  <c r="BA218" i="7"/>
  <c r="AE95" i="7" s="1"/>
  <c r="BE232" i="7"/>
  <c r="AG109" i="7" s="1"/>
  <c r="BE200" i="7"/>
  <c r="AG77" i="7" s="1"/>
  <c r="BA173" i="7"/>
  <c r="AE50" i="7" s="1"/>
  <c r="AS243" i="7"/>
  <c r="AA120" i="7" s="1"/>
  <c r="AK191" i="7"/>
  <c r="W68" i="7" s="1"/>
  <c r="AG195" i="7"/>
  <c r="U72" i="7" s="1"/>
  <c r="AC222" i="7"/>
  <c r="S99" i="7" s="1"/>
  <c r="AS231" i="7"/>
  <c r="AA108" i="7" s="1"/>
  <c r="AO208" i="7"/>
  <c r="Y85" i="7" s="1"/>
  <c r="AK246" i="7"/>
  <c r="W123" i="7" s="1"/>
  <c r="AK214" i="7"/>
  <c r="W91" i="7" s="1"/>
  <c r="AK150" i="7"/>
  <c r="W27" i="7" s="1"/>
  <c r="AG178" i="7"/>
  <c r="U55" i="7" s="1"/>
  <c r="AG210" i="7"/>
  <c r="U87" i="7" s="1"/>
  <c r="AG244" i="7"/>
  <c r="U121" i="7" s="1"/>
  <c r="AW214" i="7"/>
  <c r="AC91" i="7" s="1"/>
  <c r="AS230" i="7"/>
  <c r="AA107" i="7" s="1"/>
  <c r="AO176" i="7"/>
  <c r="Y53" i="7" s="1"/>
  <c r="AK245" i="7"/>
  <c r="W122" i="7" s="1"/>
  <c r="AK213" i="7"/>
  <c r="W90" i="7" s="1"/>
  <c r="AK149" i="7"/>
  <c r="W26" i="7" s="1"/>
  <c r="AG174" i="7"/>
  <c r="U51" i="7" s="1"/>
  <c r="AG245" i="7"/>
  <c r="U122" i="7" s="1"/>
  <c r="AC221" i="7"/>
  <c r="S98" i="7" s="1"/>
  <c r="AS244" i="7"/>
  <c r="AA121" i="7" s="1"/>
  <c r="AO218" i="7"/>
  <c r="Y95" i="7" s="1"/>
  <c r="AO186" i="7"/>
  <c r="Y63" i="7" s="1"/>
  <c r="AK192" i="7"/>
  <c r="W69" i="7" s="1"/>
  <c r="AK160" i="7"/>
  <c r="W37" i="7" s="1"/>
  <c r="AC153" i="7"/>
  <c r="S30" i="7" s="1"/>
  <c r="AK239" i="7"/>
  <c r="W116" i="7" s="1"/>
  <c r="AG179" i="7"/>
  <c r="U56" i="7" s="1"/>
  <c r="AC210" i="7"/>
  <c r="S87" i="7" s="1"/>
  <c r="AC151" i="7"/>
  <c r="S28" i="7" s="1"/>
  <c r="AC215" i="7"/>
  <c r="S92" i="7" s="1"/>
  <c r="U169" i="7"/>
  <c r="O46" i="7" s="1"/>
  <c r="U162" i="7"/>
  <c r="O39" i="7" s="1"/>
  <c r="Y244" i="7"/>
  <c r="Q121" i="7" s="1"/>
  <c r="U177" i="7"/>
  <c r="O54" i="7" s="1"/>
  <c r="U170" i="7"/>
  <c r="O47" i="7" s="1"/>
  <c r="U202" i="7"/>
  <c r="O79" i="7" s="1"/>
  <c r="U234" i="7"/>
  <c r="O111" i="7" s="1"/>
  <c r="U233" i="7"/>
  <c r="O110" i="7" s="1"/>
  <c r="U220" i="7"/>
  <c r="O97" i="7" s="1"/>
  <c r="Q162" i="7"/>
  <c r="M39" i="7" s="1"/>
  <c r="U226" i="7"/>
  <c r="O103" i="7" s="1"/>
  <c r="Q218" i="7"/>
  <c r="M95" i="7" s="1"/>
  <c r="U222" i="7"/>
  <c r="O99" i="7" s="1"/>
  <c r="Q182" i="7"/>
  <c r="M59" i="7" s="1"/>
  <c r="AJ26" i="7" l="1"/>
  <c r="AJ27" i="7" s="1"/>
  <c r="AQ558" i="7"/>
  <c r="AR558" i="7" s="1"/>
  <c r="AO452" i="7"/>
  <c r="AP452" i="7"/>
  <c r="AM452" i="7"/>
  <c r="AN452" i="7" s="1"/>
  <c r="AL452" i="7"/>
  <c r="AO348" i="7"/>
  <c r="AP348" i="7" s="1"/>
  <c r="AN348" i="7"/>
  <c r="AL348" i="7"/>
  <c r="AM348" i="7"/>
  <c r="F22" i="7" l="1"/>
  <c r="F23" i="7" s="1"/>
  <c r="AS558" i="7"/>
  <c r="AJ559" i="7"/>
  <c r="AK559" i="7"/>
  <c r="AQ452" i="7"/>
  <c r="AR452" i="7" s="1"/>
  <c r="AQ348" i="7"/>
  <c r="AO559" i="7" l="1"/>
  <c r="AP559" i="7" s="1"/>
  <c r="AM559" i="7"/>
  <c r="AN559" i="7" s="1"/>
  <c r="AL559" i="7"/>
  <c r="AS452" i="7"/>
  <c r="AJ453" i="7"/>
  <c r="AK453" i="7"/>
  <c r="AJ349" i="7"/>
  <c r="AK349" i="7"/>
  <c r="AR348" i="7"/>
  <c r="AS348" i="7" s="1"/>
  <c r="AQ559" i="7" l="1"/>
  <c r="AR559" i="7" s="1"/>
  <c r="AO453" i="7"/>
  <c r="AP453" i="7" s="1"/>
  <c r="AM453" i="7"/>
  <c r="AN453" i="7" s="1"/>
  <c r="AL453" i="7"/>
  <c r="AO349" i="7"/>
  <c r="AP349" i="7" s="1"/>
  <c r="AL349" i="7"/>
  <c r="AM349" i="7"/>
  <c r="AN349" i="7" s="1"/>
  <c r="AJ560" i="7" l="1"/>
  <c r="AK560" i="7"/>
  <c r="AS559" i="7"/>
  <c r="AQ453" i="7"/>
  <c r="AR453" i="7"/>
  <c r="AQ349" i="7"/>
  <c r="AR349" i="7"/>
  <c r="AS349" i="7" s="1"/>
  <c r="AO560" i="7" l="1"/>
  <c r="AP560" i="7" s="1"/>
  <c r="AM560" i="7"/>
  <c r="AN560" i="7" s="1"/>
  <c r="AL560" i="7"/>
  <c r="AJ454" i="7"/>
  <c r="AK454" i="7"/>
  <c r="AS453" i="7"/>
  <c r="AJ350" i="7"/>
  <c r="AK350" i="7"/>
  <c r="AQ560" i="7" l="1"/>
  <c r="AR560" i="7" s="1"/>
  <c r="AS560" i="7" s="1"/>
  <c r="AO454" i="7"/>
  <c r="AP454" i="7" s="1"/>
  <c r="AM454" i="7"/>
  <c r="AN454" i="7" s="1"/>
  <c r="AL454" i="7"/>
  <c r="AO350" i="7"/>
  <c r="AP350" i="7" s="1"/>
  <c r="AN350" i="7"/>
  <c r="AL350" i="7"/>
  <c r="AM350" i="7"/>
  <c r="AJ561" i="7" l="1"/>
  <c r="AK561" i="7"/>
  <c r="AQ454" i="7"/>
  <c r="AR454" i="7" s="1"/>
  <c r="AS454" i="7" s="1"/>
  <c r="AQ350" i="7"/>
  <c r="AO561" i="7" l="1"/>
  <c r="AP561" i="7" s="1"/>
  <c r="AM561" i="7"/>
  <c r="AN561" i="7" s="1"/>
  <c r="AL561" i="7"/>
  <c r="AJ455" i="7"/>
  <c r="AK455" i="7"/>
  <c r="AJ351" i="7"/>
  <c r="AK351" i="7"/>
  <c r="AR350" i="7"/>
  <c r="AS350" i="7" s="1"/>
  <c r="AQ561" i="7" l="1"/>
  <c r="AR561" i="7"/>
  <c r="AO455" i="7"/>
  <c r="AP455" i="7" s="1"/>
  <c r="AM455" i="7"/>
  <c r="AN455" i="7" s="1"/>
  <c r="AL455" i="7"/>
  <c r="AO351" i="7"/>
  <c r="AP351" i="7" s="1"/>
  <c r="AL351" i="7"/>
  <c r="AM351" i="7"/>
  <c r="AN351" i="7" s="1"/>
  <c r="AJ562" i="7" l="1"/>
  <c r="AK562" i="7"/>
  <c r="AS561" i="7"/>
  <c r="AQ455" i="7"/>
  <c r="AR455" i="7"/>
  <c r="AQ351" i="7"/>
  <c r="AR351" i="7"/>
  <c r="AO562" i="7" l="1"/>
  <c r="AP562" i="7"/>
  <c r="AM562" i="7"/>
  <c r="AN562" i="7" s="1"/>
  <c r="AL562" i="7"/>
  <c r="AJ456" i="7"/>
  <c r="AK456" i="7"/>
  <c r="AS455" i="7"/>
  <c r="AS351" i="7"/>
  <c r="AM249" i="7" s="1"/>
  <c r="AQ562" i="7" l="1"/>
  <c r="AR562" i="7" s="1"/>
  <c r="AS562" i="7" s="1"/>
  <c r="AO456" i="7"/>
  <c r="AP456" i="7"/>
  <c r="AM456" i="7"/>
  <c r="AN456" i="7" s="1"/>
  <c r="AL456" i="7"/>
  <c r="AJ563" i="7" l="1"/>
  <c r="AK563" i="7"/>
  <c r="AQ456" i="7"/>
  <c r="AR456" i="7" s="1"/>
  <c r="AS456" i="7" s="1"/>
  <c r="AO563" i="7" l="1"/>
  <c r="AP563" i="7" s="1"/>
  <c r="AM563" i="7"/>
  <c r="AN563" i="7" s="1"/>
  <c r="AL563" i="7"/>
  <c r="AJ457" i="7"/>
  <c r="AK457" i="7"/>
  <c r="AQ563" i="7" l="1"/>
  <c r="AR563" i="7"/>
  <c r="AO457" i="7"/>
  <c r="AP457" i="7" s="1"/>
  <c r="AM457" i="7"/>
  <c r="AN457" i="7" s="1"/>
  <c r="AL457" i="7"/>
  <c r="AS563" i="7" l="1"/>
  <c r="AM461" i="7" s="1"/>
  <c r="AJ462" i="7"/>
  <c r="AQ457" i="7"/>
  <c r="AR457" i="7" s="1"/>
  <c r="AJ356" i="7" l="1"/>
  <c r="AS457" i="7"/>
  <c r="AM355" i="7" s="1"/>
</calcChain>
</file>

<file path=xl/sharedStrings.xml><?xml version="1.0" encoding="utf-8"?>
<sst xmlns="http://schemas.openxmlformats.org/spreadsheetml/2006/main" count="257" uniqueCount="59">
  <si>
    <t>Description</t>
  </si>
  <si>
    <t>Date</t>
  </si>
  <si>
    <t xml:space="preserve">User Input </t>
  </si>
  <si>
    <t>By</t>
  </si>
  <si>
    <t>Calculations</t>
  </si>
  <si>
    <t>LMTD</t>
  </si>
  <si>
    <t>CheGuide.com</t>
  </si>
  <si>
    <t>Chemical Engineer's Guide</t>
  </si>
  <si>
    <t>CheGuide</t>
  </si>
  <si>
    <t>LMTD Correction Factor Charts</t>
  </si>
  <si>
    <t>Cooler</t>
  </si>
  <si>
    <t>Temperature In</t>
  </si>
  <si>
    <t>Temperature Out</t>
  </si>
  <si>
    <t>T1</t>
  </si>
  <si>
    <t>T2</t>
  </si>
  <si>
    <t>t1</t>
  </si>
  <si>
    <t>t2</t>
  </si>
  <si>
    <t>R1</t>
  </si>
  <si>
    <t>P1</t>
  </si>
  <si>
    <t>F</t>
  </si>
  <si>
    <t>LMTD Corrected</t>
  </si>
  <si>
    <t>Exchanger Type</t>
  </si>
  <si>
    <t>1 Shell 2 Tube Tema E</t>
  </si>
  <si>
    <t>2 Shell 4 Tube Tema E</t>
  </si>
  <si>
    <t>3 Shell 6 Tube Tema E</t>
  </si>
  <si>
    <t>4 Shell 8 Tube Tema E</t>
  </si>
  <si>
    <t>5 Shell 10 Tube Tema E</t>
  </si>
  <si>
    <t>6 Shell 12 Tube Tema E</t>
  </si>
  <si>
    <t>Cross Flow Fluid 1 Unmixed Tema X</t>
  </si>
  <si>
    <t>Cross Flow Fluid 2 Unmixed Tema X</t>
  </si>
  <si>
    <t>Cross Flow Both Fluid Mixed Tema X</t>
  </si>
  <si>
    <t>Exchanger Options</t>
  </si>
  <si>
    <t>dT1</t>
  </si>
  <si>
    <t>dT2</t>
  </si>
  <si>
    <t>Calculate</t>
  </si>
  <si>
    <t>N</t>
  </si>
  <si>
    <t>w</t>
  </si>
  <si>
    <t>s</t>
  </si>
  <si>
    <t>D</t>
  </si>
  <si>
    <t>F1</t>
  </si>
  <si>
    <t>TEMA E Type Heat Exchangers</t>
  </si>
  <si>
    <t>F Factor Calculation</t>
  </si>
  <si>
    <t>if R1 = 1</t>
  </si>
  <si>
    <t>if R1 != 1</t>
  </si>
  <si>
    <t>Solution</t>
  </si>
  <si>
    <t>X</t>
  </si>
  <si>
    <t>Y</t>
  </si>
  <si>
    <t>Cross Flow, Fluid 1 Unmixed</t>
  </si>
  <si>
    <t>NTU1</t>
  </si>
  <si>
    <t>Iteration</t>
  </si>
  <si>
    <t>Min</t>
  </si>
  <si>
    <t>Max</t>
  </si>
  <si>
    <t>Mid</t>
  </si>
  <si>
    <t>Error</t>
  </si>
  <si>
    <t>Cross Flow, Fluid 2 Unmixed</t>
  </si>
  <si>
    <t>Cross Flow, Both Fluid Mixed</t>
  </si>
  <si>
    <t>Fluid 1</t>
  </si>
  <si>
    <t>Fluid 2</t>
  </si>
  <si>
    <t>03-Sep-2016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</si>
</sst>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[$-14009]dd/mm/yy;@"/>
    <numFmt numFmtId="166" formatCode="0.0"/>
    <numFmt numFmtId="167" formatCode="0.0000"/>
    <numFmt numFmtId="168" formatCode="0.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sz val="10"/>
      <color rgb="FF000000"/>
      <name val="Arial"/>
      <family val="2"/>
    </font>
    <font>
      <sz val="11"/>
      <color rgb="FF7030A0"/>
      <name val="Calibri"/>
      <family val="2"/>
      <scheme val="minor"/>
    </font>
    <font>
      <sz val="11"/>
      <color rgb="FF7030A0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9" tint="0.39991454817346722"/>
      </left>
      <right style="thin">
        <color theme="9" tint="0.39988402966399123"/>
      </right>
      <top style="thin">
        <color theme="9" tint="0.39994506668294322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88402966399123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1" fontId="1" fillId="0" borderId="0" xfId="0" applyNumberFormat="1" applyFont="1" applyAlignment="1">
      <alignment horizontal="center"/>
    </xf>
    <xf numFmtId="164" fontId="0" fillId="0" borderId="0" xfId="0" applyNumberFormat="1"/>
    <xf numFmtId="1" fontId="1" fillId="0" borderId="0" xfId="0" applyNumberFormat="1" applyFont="1" applyBorder="1" applyAlignment="1">
      <alignment horizontal="center" wrapText="1"/>
    </xf>
    <xf numFmtId="164" fontId="2" fillId="0" borderId="0" xfId="0" applyNumberFormat="1" applyFont="1" applyAlignment="1" applyProtection="1">
      <alignment vertical="center"/>
    </xf>
    <xf numFmtId="164" fontId="0" fillId="0" borderId="0" xfId="0" applyNumberFormat="1" applyAlignment="1">
      <alignment wrapText="1"/>
    </xf>
    <xf numFmtId="1" fontId="0" fillId="0" borderId="0" xfId="0" applyNumberFormat="1" applyProtection="1"/>
    <xf numFmtId="164" fontId="0" fillId="0" borderId="0" xfId="0" applyNumberFormat="1" applyProtection="1"/>
    <xf numFmtId="164" fontId="4" fillId="0" borderId="0" xfId="0" applyNumberFormat="1" applyFont="1" applyBorder="1" applyProtection="1"/>
    <xf numFmtId="164" fontId="5" fillId="0" borderId="0" xfId="0" applyNumberFormat="1" applyFont="1" applyProtection="1"/>
    <xf numFmtId="164" fontId="6" fillId="0" borderId="0" xfId="0" applyNumberFormat="1" applyFont="1" applyAlignment="1">
      <alignment horizontal="right" wrapText="1"/>
    </xf>
    <xf numFmtId="164" fontId="4" fillId="2" borderId="1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/>
    </xf>
    <xf numFmtId="0" fontId="1" fillId="3" borderId="0" xfId="0" applyFont="1" applyFill="1"/>
    <xf numFmtId="0" fontId="7" fillId="0" borderId="0" xfId="0" applyFont="1"/>
    <xf numFmtId="0" fontId="0" fillId="3" borderId="0" xfId="0" applyFill="1"/>
    <xf numFmtId="0" fontId="0" fillId="0" borderId="0" xfId="0" applyFill="1" applyBorder="1" applyProtection="1">
      <protection locked="0"/>
    </xf>
    <xf numFmtId="0" fontId="0" fillId="0" borderId="0" xfId="0" applyFont="1"/>
    <xf numFmtId="0" fontId="8" fillId="0" borderId="0" xfId="0" applyFont="1"/>
    <xf numFmtId="164" fontId="3" fillId="0" borderId="0" xfId="1" applyNumberFormat="1" applyProtection="1"/>
    <xf numFmtId="0" fontId="1" fillId="0" borderId="0" xfId="0" applyFont="1" applyFill="1" applyBorder="1" applyAlignment="1">
      <alignment horizontal="center"/>
    </xf>
    <xf numFmtId="166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 applyBorder="1"/>
    <xf numFmtId="2" fontId="0" fillId="0" borderId="0" xfId="0" applyNumberFormat="1" applyFill="1" applyBorder="1"/>
    <xf numFmtId="164" fontId="4" fillId="2" borderId="4" xfId="0" applyNumberFormat="1" applyFont="1" applyFill="1" applyBorder="1" applyAlignment="1" applyProtection="1">
      <alignment horizontal="left"/>
      <protection locked="0"/>
    </xf>
    <xf numFmtId="165" fontId="4" fillId="2" borderId="4" xfId="0" quotePrefix="1" applyNumberFormat="1" applyFont="1" applyFill="1" applyBorder="1" applyAlignment="1" applyProtection="1">
      <alignment horizontal="left"/>
      <protection locked="0"/>
    </xf>
    <xf numFmtId="164" fontId="4" fillId="2" borderId="3" xfId="0" applyNumberFormat="1" applyFont="1" applyFill="1" applyBorder="1" applyAlignment="1" applyProtection="1">
      <alignment horizontal="left"/>
      <protection locked="0"/>
    </xf>
    <xf numFmtId="166" fontId="0" fillId="2" borderId="4" xfId="0" applyNumberFormat="1" applyFill="1" applyBorder="1" applyProtection="1">
      <protection locked="0"/>
    </xf>
    <xf numFmtId="166" fontId="0" fillId="2" borderId="3" xfId="0" applyNumberFormat="1" applyFill="1" applyBorder="1" applyProtection="1">
      <protection locked="0"/>
    </xf>
    <xf numFmtId="164" fontId="9" fillId="0" borderId="0" xfId="0" applyNumberFormat="1" applyFont="1"/>
    <xf numFmtId="164" fontId="10" fillId="0" borderId="0" xfId="0" applyNumberFormat="1" applyFont="1" applyAlignment="1" applyProtection="1">
      <alignment vertical="center"/>
    </xf>
    <xf numFmtId="164" fontId="9" fillId="0" borderId="0" xfId="0" applyNumberFormat="1" applyFont="1" applyAlignment="1">
      <alignment wrapText="1"/>
    </xf>
    <xf numFmtId="164" fontId="9" fillId="0" borderId="0" xfId="0" applyNumberFormat="1" applyFont="1" applyProtection="1"/>
    <xf numFmtId="0" fontId="9" fillId="0" borderId="0" xfId="0" applyFont="1"/>
    <xf numFmtId="0" fontId="11" fillId="0" borderId="0" xfId="0" applyFont="1" applyAlignment="1">
      <alignment horizontal="center"/>
    </xf>
    <xf numFmtId="164" fontId="12" fillId="0" borderId="0" xfId="0" applyNumberFormat="1" applyFont="1" applyProtection="1"/>
    <xf numFmtId="167" fontId="0" fillId="4" borderId="2" xfId="0" applyNumberFormat="1" applyFill="1" applyBorder="1"/>
    <xf numFmtId="166" fontId="0" fillId="0" borderId="0" xfId="0" applyNumberFormat="1"/>
    <xf numFmtId="1" fontId="9" fillId="0" borderId="0" xfId="0" applyNumberFormat="1" applyFont="1" applyProtection="1"/>
    <xf numFmtId="2" fontId="0" fillId="0" borderId="0" xfId="0" applyNumberFormat="1"/>
    <xf numFmtId="167" fontId="9" fillId="0" borderId="0" xfId="0" applyNumberFormat="1" applyFont="1"/>
    <xf numFmtId="2" fontId="9" fillId="0" borderId="0" xfId="0" applyNumberFormat="1" applyFont="1"/>
    <xf numFmtId="0" fontId="0" fillId="0" borderId="0" xfId="0" applyAlignment="1">
      <alignment horizontal="right"/>
    </xf>
    <xf numFmtId="0" fontId="9" fillId="0" borderId="0" xfId="0" applyFont="1" applyAlignment="1">
      <alignment horizontal="right"/>
    </xf>
    <xf numFmtId="166" fontId="9" fillId="0" borderId="0" xfId="0" applyNumberFormat="1" applyFont="1"/>
    <xf numFmtId="0" fontId="12" fillId="0" borderId="0" xfId="0" applyFont="1"/>
    <xf numFmtId="168" fontId="0" fillId="0" borderId="0" xfId="0" applyNumberFormat="1"/>
    <xf numFmtId="11" fontId="0" fillId="0" borderId="0" xfId="0" applyNumberFormat="1"/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164" fontId="2" fillId="0" borderId="0" xfId="0" applyNumberFormat="1" applyFont="1" applyAlignment="1" applyProtection="1">
      <alignment horizontal="center" vertical="center"/>
    </xf>
    <xf numFmtId="2" fontId="0" fillId="0" borderId="0" xfId="0" applyNumberFormat="1" applyFill="1"/>
    <xf numFmtId="167" fontId="9" fillId="0" borderId="0" xfId="0" applyNumberFormat="1" applyFont="1" applyFill="1"/>
    <xf numFmtId="2" fontId="9" fillId="0" borderId="0" xfId="0" applyNumberFormat="1" applyFont="1" applyFill="1"/>
    <xf numFmtId="164" fontId="9" fillId="0" borderId="0" xfId="0" applyNumberFormat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I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1">
                <a:solidFill>
                  <a:schemeClr val="accent2">
                    <a:lumMod val="50000"/>
                  </a:schemeClr>
                </a:solidFill>
              </a:defRPr>
            </a:pPr>
            <a:r>
              <a:rPr lang="en-US" sz="1600" b="0" i="1">
                <a:solidFill>
                  <a:schemeClr val="accent2">
                    <a:lumMod val="50000"/>
                  </a:schemeClr>
                </a:solidFill>
              </a:rPr>
              <a:t>LMTD Correction Factor Charts</a:t>
            </a:r>
          </a:p>
        </c:rich>
      </c:tx>
      <c:layout>
        <c:manualLayout>
          <c:xMode val="edge"/>
          <c:yMode val="edge"/>
          <c:x val="0.20006080847569499"/>
          <c:y val="6.081242204530081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730179819019755"/>
          <c:y val="0.1513144411890199"/>
          <c:w val="0.68732508040270268"/>
          <c:h val="0.7106665850010816"/>
        </c:manualLayout>
      </c:layout>
      <c:scatterChart>
        <c:scatterStyle val="lineMarker"/>
        <c:varyColors val="0"/>
        <c:ser>
          <c:idx val="12"/>
          <c:order val="12"/>
          <c:spPr>
            <a:ln w="19050">
              <a:solidFill>
                <a:schemeClr val="accent5">
                  <a:lumMod val="7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'LMTD Charts'!$AI$25:$AI$27</c:f>
              <c:numCache>
                <c:formatCode>0.0000</c:formatCode>
                <c:ptCount val="3"/>
                <c:pt idx="0">
                  <c:v>0.36363636363636365</c:v>
                </c:pt>
                <c:pt idx="1">
                  <c:v>0.36363636363636365</c:v>
                </c:pt>
                <c:pt idx="2" formatCode="General">
                  <c:v>0</c:v>
                </c:pt>
              </c:numCache>
            </c:numRef>
          </c:xVal>
          <c:yVal>
            <c:numRef>
              <c:f>'LMTD Charts'!$AJ$25:$AJ$27</c:f>
              <c:numCache>
                <c:formatCode>0.000</c:formatCode>
                <c:ptCount val="3"/>
                <c:pt idx="0" formatCode="General">
                  <c:v>0</c:v>
                </c:pt>
                <c:pt idx="1">
                  <c:v>0.91404783110846122</c:v>
                </c:pt>
                <c:pt idx="2">
                  <c:v>0.91404783110846122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34656"/>
        <c:axId val="43353216"/>
      </c:scatterChart>
      <c:scatterChart>
        <c:scatterStyle val="smoothMarker"/>
        <c:varyColors val="0"/>
        <c:ser>
          <c:idx val="0"/>
          <c:order val="0"/>
          <c:tx>
            <c:strRef>
              <c:f>'LMTD Charts'!$K$22</c:f>
              <c:strCache>
                <c:ptCount val="1"/>
                <c:pt idx="0">
                  <c:v>0.2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'LMTD Charts'!$J$24:$J$123</c:f>
              <c:numCache>
                <c:formatCode>0.00</c:formatCode>
                <c:ptCount val="100"/>
                <c:pt idx="0">
                  <c:v>9.9402722178054438E-3</c:v>
                </c:pt>
                <c:pt idx="1">
                  <c:v>5.7897622572869394E-2</c:v>
                </c:pt>
                <c:pt idx="2">
                  <c:v>0.1030881012520343</c:v>
                </c:pt>
                <c:pt idx="3">
                  <c:v>0.14569059659844266</c:v>
                </c:pt>
                <c:pt idx="4">
                  <c:v>0.18587043121478261</c:v>
                </c:pt>
                <c:pt idx="5">
                  <c:v>0.22378059204625339</c:v>
                </c:pt>
                <c:pt idx="6">
                  <c:v>0.25956282864880992</c:v>
                </c:pt>
                <c:pt idx="7">
                  <c:v>0.29334863590317534</c:v>
                </c:pt>
                <c:pt idx="8">
                  <c:v>0.32526013518014263</c:v>
                </c:pt>
                <c:pt idx="9">
                  <c:v>0.35541086605340327</c:v>
                </c:pt>
                <c:pt idx="10">
                  <c:v>0.3839064990346639</c:v>
                </c:pt>
                <c:pt idx="11">
                  <c:v>0.41084547842476499</c:v>
                </c:pt>
                <c:pt idx="12">
                  <c:v>0.43631960319490204</c:v>
                </c:pt>
                <c:pt idx="13">
                  <c:v>0.46041455280181198</c:v>
                </c:pt>
                <c:pt idx="14">
                  <c:v>0.4832103639732917</c:v>
                </c:pt>
                <c:pt idx="15">
                  <c:v>0.50478186375364664</c:v>
                </c:pt>
                <c:pt idx="16">
                  <c:v>0.52519906345421419</c:v>
                </c:pt>
                <c:pt idx="17">
                  <c:v>0.54452751759668694</c:v>
                </c:pt>
                <c:pt idx="18">
                  <c:v>0.56282865145365646</c:v>
                </c:pt>
                <c:pt idx="19">
                  <c:v>0.58016006037088053</c:v>
                </c:pt>
                <c:pt idx="20">
                  <c:v>0.5965757836901141</c:v>
                </c:pt>
                <c:pt idx="21">
                  <c:v>0.61212655577228037</c:v>
                </c:pt>
                <c:pt idx="22">
                  <c:v>0.62686003634178256</c:v>
                </c:pt>
                <c:pt idx="23">
                  <c:v>0.64082102212836833</c:v>
                </c:pt>
                <c:pt idx="24">
                  <c:v>0.65405164156844653</c:v>
                </c:pt>
                <c:pt idx="25">
                  <c:v>0.66659153413913508</c:v>
                </c:pt>
                <c:pt idx="26">
                  <c:v>0.67847801573214028</c:v>
                </c:pt>
                <c:pt idx="27">
                  <c:v>0.68974623132795898</c:v>
                </c:pt>
                <c:pt idx="28">
                  <c:v>0.70042929610124893</c:v>
                </c:pt>
                <c:pt idx="29">
                  <c:v>0.71055842597347108</c:v>
                </c:pt>
                <c:pt idx="30">
                  <c:v>0.72016305852710727</c:v>
                </c:pt>
                <c:pt idx="31">
                  <c:v>0.72927096510536626</c:v>
                </c:pt>
                <c:pt idx="32">
                  <c:v>0.73790835484085315</c:v>
                </c:pt>
                <c:pt idx="33">
                  <c:v>0.74609997128502825</c:v>
                </c:pt>
                <c:pt idx="34">
                  <c:v>0.75386918224634802</c:v>
                </c:pt>
                <c:pt idx="35">
                  <c:v>0.76123806338785494</c:v>
                </c:pt>
                <c:pt idx="36">
                  <c:v>0.76822747608386399</c:v>
                </c:pt>
                <c:pt idx="37">
                  <c:v>0.77485713998960326</c:v>
                </c:pt>
                <c:pt idx="38">
                  <c:v>0.78114570073657497</c:v>
                </c:pt>
                <c:pt idx="39">
                  <c:v>0.78711079312948429</c:v>
                </c:pt>
                <c:pt idx="40">
                  <c:v>0.79276910018738311</c:v>
                </c:pt>
                <c:pt idx="41">
                  <c:v>0.79813640834177857</c:v>
                </c:pt>
                <c:pt idx="42">
                  <c:v>0.80322765907746774</c:v>
                </c:pt>
                <c:pt idx="43">
                  <c:v>0.80805699727753466</c:v>
                </c:pt>
                <c:pt idx="44">
                  <c:v>0.8126378165119158</c:v>
                </c:pt>
                <c:pt idx="45">
                  <c:v>0.81698280148903801</c:v>
                </c:pt>
                <c:pt idx="46">
                  <c:v>0.82110396787197049</c:v>
                </c:pt>
                <c:pt idx="47">
                  <c:v>0.82501269964417301</c:v>
                </c:pt>
                <c:pt idx="48">
                  <c:v>0.82871978419505099</c:v>
                </c:pt>
                <c:pt idx="49">
                  <c:v>0.83223544528200988</c:v>
                </c:pt>
                <c:pt idx="50">
                  <c:v>0.83556937401341203</c:v>
                </c:pt>
                <c:pt idx="51">
                  <c:v>0.83873075798562202</c:v>
                </c:pt>
                <c:pt idx="52">
                  <c:v>0.84172830869711401</c:v>
                </c:pt>
                <c:pt idx="53">
                  <c:v>0.84457028735328366</c:v>
                </c:pt>
                <c:pt idx="54">
                  <c:v>0.84726452916707329</c:v>
                </c:pt>
                <c:pt idx="55">
                  <c:v>0.84981846625273327</c:v>
                </c:pt>
                <c:pt idx="56">
                  <c:v>0.85223914920287991</c:v>
                </c:pt>
                <c:pt idx="57">
                  <c:v>0.85453326743247993</c:v>
                </c:pt>
                <c:pt idx="58">
                  <c:v>0.85670716836737615</c:v>
                </c:pt>
                <c:pt idx="59">
                  <c:v>0.85876687554944353</c:v>
                </c:pt>
                <c:pt idx="60">
                  <c:v>0.86071810572542062</c:v>
                </c:pt>
                <c:pt idx="61">
                  <c:v>0.86256628498174925</c:v>
                </c:pt>
                <c:pt idx="62">
                  <c:v>0.86431656398351142</c:v>
                </c:pt>
                <c:pt idx="63">
                  <c:v>0.86597383237154268</c:v>
                </c:pt>
                <c:pt idx="64">
                  <c:v>0.86754273236817947</c:v>
                </c:pt>
                <c:pt idx="65">
                  <c:v>0.86902767163870365</c:v>
                </c:pt>
                <c:pt idx="66">
                  <c:v>0.87043283545243955</c:v>
                </c:pt>
                <c:pt idx="67">
                  <c:v>0.87176219818456824</c:v>
                </c:pt>
                <c:pt idx="68">
                  <c:v>0.87301953419705147</c:v>
                </c:pt>
                <c:pt idx="69">
                  <c:v>0.87420842813459099</c:v>
                </c:pt>
                <c:pt idx="70">
                  <c:v>0.87533228466924196</c:v>
                </c:pt>
                <c:pt idx="71">
                  <c:v>0.87639433772518716</c:v>
                </c:pt>
                <c:pt idx="72">
                  <c:v>0.87739765921317669</c:v>
                </c:pt>
                <c:pt idx="73">
                  <c:v>0.87834516730233292</c:v>
                </c:pt>
                <c:pt idx="74">
                  <c:v>0.8792396342552713</c:v>
                </c:pt>
                <c:pt idx="75">
                  <c:v>0.88008369385093899</c:v>
                </c:pt>
                <c:pt idx="76">
                  <c:v>0.88087984841805178</c:v>
                </c:pt>
                <c:pt idx="77">
                  <c:v>0.88163047550066254</c:v>
                </c:pt>
                <c:pt idx="78">
                  <c:v>0.88233783417607636</c:v>
                </c:pt>
                <c:pt idx="79">
                  <c:v>0.88300407104414991</c:v>
                </c:pt>
                <c:pt idx="80">
                  <c:v>0.8836312259058744</c:v>
                </c:pt>
                <c:pt idx="81">
                  <c:v>0.88422123714809386</c:v>
                </c:pt>
                <c:pt idx="82">
                  <c:v>0.88477594685023675</c:v>
                </c:pt>
                <c:pt idx="83">
                  <c:v>0.88529710562801089</c:v>
                </c:pt>
                <c:pt idx="84">
                  <c:v>0.88578637722815867</c:v>
                </c:pt>
                <c:pt idx="85">
                  <c:v>0.88624534288756074</c:v>
                </c:pt>
                <c:pt idx="86">
                  <c:v>0.88667550546922125</c:v>
                </c:pt>
                <c:pt idx="87">
                  <c:v>0.88707829338696609</c:v>
                </c:pt>
                <c:pt idx="88">
                  <c:v>0.88745506433000798</c:v>
                </c:pt>
                <c:pt idx="89">
                  <c:v>0.88780710879792435</c:v>
                </c:pt>
                <c:pt idx="90">
                  <c:v>0.8881356534559971</c:v>
                </c:pt>
                <c:pt idx="91">
                  <c:v>0.88844186432031647</c:v>
                </c:pt>
                <c:pt idx="92">
                  <c:v>0.88872684978153649</c:v>
                </c:pt>
                <c:pt idx="93">
                  <c:v>0.88899166347567693</c:v>
                </c:pt>
                <c:pt idx="94">
                  <c:v>0.88923730700991499</c:v>
                </c:pt>
                <c:pt idx="95">
                  <c:v>0.89033003938987165</c:v>
                </c:pt>
                <c:pt idx="96">
                  <c:v>0.89124907716409063</c:v>
                </c:pt>
                <c:pt idx="97">
                  <c:v>0.86675281243470226</c:v>
                </c:pt>
                <c:pt idx="98">
                  <c:v>0.8567778827402488</c:v>
                </c:pt>
                <c:pt idx="99">
                  <c:v>0.8553713601846592</c:v>
                </c:pt>
              </c:numCache>
            </c:numRef>
          </c:xVal>
          <c:yVal>
            <c:numRef>
              <c:f>'LMTD Charts'!$K$24:$K$123</c:f>
              <c:numCache>
                <c:formatCode>0.0000</c:formatCode>
                <c:ptCount val="100"/>
                <c:pt idx="0">
                  <c:v>0.99999666666820652</c:v>
                </c:pt>
                <c:pt idx="1">
                  <c:v>0.99988000201914451</c:v>
                </c:pt>
                <c:pt idx="2">
                  <c:v>0.99959668956098158</c:v>
                </c:pt>
                <c:pt idx="3">
                  <c:v>0.99914676974185035</c:v>
                </c:pt>
                <c:pt idx="4">
                  <c:v>0.99853030829924661</c:v>
                </c:pt>
                <c:pt idx="5">
                  <c:v>0.99774739829009951</c:v>
                </c:pt>
                <c:pt idx="6">
                  <c:v>0.99679816285346667</c:v>
                </c:pt>
                <c:pt idx="7">
                  <c:v>0.99568275868750855</c:v>
                </c:pt>
                <c:pt idx="8">
                  <c:v>0.99440138021737601</c:v>
                </c:pt>
                <c:pt idx="9">
                  <c:v>0.99295426442531842</c:v>
                </c:pt>
                <c:pt idx="10">
                  <c:v>0.99134169630885549</c:v>
                </c:pt>
                <c:pt idx="11">
                  <c:v>0.98956401492735802</c:v>
                </c:pt>
                <c:pt idx="12">
                  <c:v>0.98762161999157516</c:v>
                </c:pt>
                <c:pt idx="13">
                  <c:v>0.98551497894489837</c:v>
                </c:pt>
                <c:pt idx="14">
                  <c:v>0.98324463447918253</c:v>
                </c:pt>
                <c:pt idx="15">
                  <c:v>0.98081121242206537</c:v>
                </c:pt>
                <c:pt idx="16">
                  <c:v>0.97821542992676935</c:v>
                </c:pt>
                <c:pt idx="17">
                  <c:v>0.97545810388964205</c:v>
                </c:pt>
                <c:pt idx="18">
                  <c:v>0.97254015951508332</c:v>
                </c:pt>
                <c:pt idx="19">
                  <c:v>0.96946263894227147</c:v>
                </c:pt>
                <c:pt idx="20">
                  <c:v>0.96622670984328585</c:v>
                </c:pt>
                <c:pt idx="21">
                  <c:v>0.96283367389797192</c:v>
                </c:pt>
                <c:pt idx="22">
                  <c:v>0.95928497504735011</c:v>
                </c:pt>
                <c:pt idx="23">
                  <c:v>0.95558220742466404</c:v>
                </c:pt>
                <c:pt idx="24">
                  <c:v>0.95172712286145078</c:v>
                </c:pt>
                <c:pt idx="25">
                  <c:v>0.94772163786541519</c:v>
                </c:pt>
                <c:pt idx="26">
                  <c:v>0.94356783996749061</c:v>
                </c:pt>
                <c:pt idx="27">
                  <c:v>0.93926799333753752</c:v>
                </c:pt>
                <c:pt idx="28">
                  <c:v>0.93482454357148215</c:v>
                </c:pt>
                <c:pt idx="29">
                  <c:v>0.93024012155773372</c:v>
                </c:pt>
                <c:pt idx="30">
                  <c:v>0.92551754633716055</c:v>
                </c:pt>
                <c:pt idx="31">
                  <c:v>0.9206598268790267</c:v>
                </c:pt>
                <c:pt idx="32">
                  <c:v>0.91567016270484058</c:v>
                </c:pt>
                <c:pt idx="33">
                  <c:v>0.91055194330313993</c:v>
                </c:pt>
                <c:pt idx="34">
                  <c:v>0.90530874629062541</c:v>
                </c:pt>
                <c:pt idx="35">
                  <c:v>0.89994433428863785</c:v>
                </c:pt>
                <c:pt idx="36">
                  <c:v>0.89446265049853824</c:v>
                </c:pt>
                <c:pt idx="37">
                  <c:v>0.88886781297492867</c:v>
                </c:pt>
                <c:pt idx="38">
                  <c:v>0.88316410761150288</c:v>
                </c:pt>
                <c:pt idx="39">
                  <c:v>0.87735597987039249</c:v>
                </c:pt>
                <c:pt idx="40">
                  <c:v>0.87144802530189569</c:v>
                </c:pt>
                <c:pt idx="41">
                  <c:v>0.86544497891712335</c:v>
                </c:pt>
                <c:pt idx="42">
                  <c:v>0.85935170349095258</c:v>
                </c:pt>
                <c:pt idx="43">
                  <c:v>0.8531731768866595</c:v>
                </c:pt>
                <c:pt idx="44">
                  <c:v>0.8469144785061562</c:v>
                </c:pt>
                <c:pt idx="45">
                  <c:v>0.8405807749808567</c:v>
                </c:pt>
                <c:pt idx="46">
                  <c:v>0.83417730522744871</c:v>
                </c:pt>
                <c:pt idx="47">
                  <c:v>0.82770936500017789</c:v>
                </c:pt>
                <c:pt idx="48">
                  <c:v>0.82118229107646823</c:v>
                </c:pt>
                <c:pt idx="49">
                  <c:v>0.81460144521573452</c:v>
                </c:pt>
                <c:pt idx="50">
                  <c:v>0.80797219803209996</c:v>
                </c:pt>
                <c:pt idx="51">
                  <c:v>0.80129991292036518</c:v>
                </c:pt>
                <c:pt idx="52">
                  <c:v>0.794589930171133</c:v>
                </c:pt>
                <c:pt idx="53">
                  <c:v>0.78784755140557383</c:v>
                </c:pt>
                <c:pt idx="54">
                  <c:v>0.78107802445304664</c:v>
                </c:pt>
                <c:pt idx="55">
                  <c:v>0.77428652878599624</c:v>
                </c:pt>
                <c:pt idx="56">
                  <c:v>0.7674781616162637</c:v>
                </c:pt>
                <c:pt idx="57">
                  <c:v>0.76065792474567784</c:v>
                </c:pt>
                <c:pt idx="58">
                  <c:v>0.75383071225156462</c:v>
                </c:pt>
                <c:pt idx="59">
                  <c:v>0.74700129907505175</c:v>
                </c:pt>
                <c:pt idx="60">
                  <c:v>0.74017433056703119</c:v>
                </c:pt>
                <c:pt idx="61">
                  <c:v>0.73335431303339715</c:v>
                </c:pt>
                <c:pt idx="62">
                  <c:v>0.72654560530839374</c:v>
                </c:pt>
                <c:pt idx="63">
                  <c:v>0.71975241137223434</c:v>
                </c:pt>
                <c:pt idx="64">
                  <c:v>0.71297877401732712</c:v>
                </c:pt>
                <c:pt idx="65">
                  <c:v>0.70622856955621216</c:v>
                </c:pt>
                <c:pt idx="66">
                  <c:v>0.69950550355408192</c:v>
                </c:pt>
                <c:pt idx="67">
                  <c:v>0.69281310755947001</c:v>
                </c:pt>
                <c:pt idx="68">
                  <c:v>0.68615473679848238</c:v>
                </c:pt>
                <c:pt idx="69">
                  <c:v>0.67953356879088589</c:v>
                </c:pt>
                <c:pt idx="70">
                  <c:v>0.67295260284036418</c:v>
                </c:pt>
                <c:pt idx="71">
                  <c:v>0.66641466034646213</c:v>
                </c:pt>
                <c:pt idx="72">
                  <c:v>0.65992238588191265</c:v>
                </c:pt>
                <c:pt idx="73">
                  <c:v>0.65347824897640883</c:v>
                </c:pt>
                <c:pt idx="74">
                  <c:v>0.6470845465460453</c:v>
                </c:pt>
                <c:pt idx="75">
                  <c:v>0.64074340590690226</c:v>
                </c:pt>
                <c:pt idx="76">
                  <c:v>0.63445678831114471</c:v>
                </c:pt>
                <c:pt idx="77">
                  <c:v>0.62822649294476185</c:v>
                </c:pt>
                <c:pt idx="78">
                  <c:v>0.62205416132736013</c:v>
                </c:pt>
                <c:pt idx="79">
                  <c:v>0.6159412820563559</c:v>
                </c:pt>
                <c:pt idx="80">
                  <c:v>0.60988919584020984</c:v>
                </c:pt>
                <c:pt idx="81">
                  <c:v>0.60389910076805364</c:v>
                </c:pt>
                <c:pt idx="82">
                  <c:v>0.59797205776607343</c:v>
                </c:pt>
                <c:pt idx="83">
                  <c:v>0.59210899619418744</c:v>
                </c:pt>
                <c:pt idx="84">
                  <c:v>0.58631071953991298</c:v>
                </c:pt>
                <c:pt idx="85">
                  <c:v>0.58057791116974122</c:v>
                </c:pt>
                <c:pt idx="86">
                  <c:v>0.57491114010177713</c:v>
                </c:pt>
                <c:pt idx="87">
                  <c:v>0.56931086676684783</c:v>
                </c:pt>
                <c:pt idx="88">
                  <c:v>0.56377744872861035</c:v>
                </c:pt>
                <c:pt idx="89">
                  <c:v>0.55831114633649559</c:v>
                </c:pt>
                <c:pt idx="90">
                  <c:v>0.55291212828843184</c:v>
                </c:pt>
                <c:pt idx="91">
                  <c:v>0.54758047708330082</c:v>
                </c:pt>
                <c:pt idx="92">
                  <c:v>0.54231619434590606</c:v>
                </c:pt>
                <c:pt idx="93">
                  <c:v>0.53711920600987995</c:v>
                </c:pt>
                <c:pt idx="94">
                  <c:v>0.5319893673464412</c:v>
                </c:pt>
                <c:pt idx="95">
                  <c:v>0.50354614816807886</c:v>
                </c:pt>
                <c:pt idx="96">
                  <c:v>0.42132839195138877</c:v>
                </c:pt>
                <c:pt idx="97">
                  <c:v>0.1140734220115152</c:v>
                </c:pt>
                <c:pt idx="98">
                  <c:v>7.3141435338757402E-2</c:v>
                </c:pt>
                <c:pt idx="99">
                  <c:v>6.8201609622562331E-2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'LMTD Charts'!$M$22</c:f>
              <c:strCache>
                <c:ptCount val="1"/>
                <c:pt idx="0">
                  <c:v>0.4</c:v>
                </c:pt>
              </c:strCache>
            </c:strRef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'LMTD Charts'!$L$24:$L$123</c:f>
              <c:numCache>
                <c:formatCode>0.00</c:formatCode>
                <c:ptCount val="100"/>
                <c:pt idx="0">
                  <c:v>9.9303912674867083E-3</c:v>
                </c:pt>
                <c:pt idx="1">
                  <c:v>5.7562350637750476E-2</c:v>
                </c:pt>
                <c:pt idx="2">
                  <c:v>0.10202477835575502</c:v>
                </c:pt>
                <c:pt idx="3">
                  <c:v>0.14356551900858441</c:v>
                </c:pt>
                <c:pt idx="4">
                  <c:v>0.18240880216200134</c:v>
                </c:pt>
                <c:pt idx="5">
                  <c:v>0.21875796224391914</c:v>
                </c:pt>
                <c:pt idx="6">
                  <c:v>0.25279779040847211</c:v>
                </c:pt>
                <c:pt idx="7">
                  <c:v>0.28469657525211589</c:v>
                </c:pt>
                <c:pt idx="8">
                  <c:v>0.31460787942556129</c:v>
                </c:pt>
                <c:pt idx="9">
                  <c:v>0.34267209122770431</c:v>
                </c:pt>
                <c:pt idx="10">
                  <c:v>0.36901778379288325</c:v>
                </c:pt>
                <c:pt idx="11">
                  <c:v>0.39376290919002033</c:v>
                </c:pt>
                <c:pt idx="12">
                  <c:v>0.41701585040648198</c:v>
                </c:pt>
                <c:pt idx="13">
                  <c:v>0.43887635060620317</c:v>
                </c:pt>
                <c:pt idx="14">
                  <c:v>0.4594363360850125</c:v>
                </c:pt>
                <c:pt idx="15">
                  <c:v>0.47878064688044125</c:v>
                </c:pt>
                <c:pt idx="16">
                  <c:v>0.49698768693635265</c:v>
                </c:pt>
                <c:pt idx="17">
                  <c:v>0.51413000400060738</c:v>
                </c:pt>
                <c:pt idx="18">
                  <c:v>0.53027480798716009</c:v>
                </c:pt>
                <c:pt idx="19">
                  <c:v>0.54548443531448265</c:v>
                </c:pt>
                <c:pt idx="20">
                  <c:v>0.55981676570098371</c:v>
                </c:pt>
                <c:pt idx="21">
                  <c:v>0.57332559702342811</c:v>
                </c:pt>
                <c:pt idx="22">
                  <c:v>0.58606098310027022</c:v>
                </c:pt>
                <c:pt idx="23">
                  <c:v>0.59806953862701495</c:v>
                </c:pt>
                <c:pt idx="24">
                  <c:v>0.60939471494765141</c:v>
                </c:pt>
                <c:pt idx="25">
                  <c:v>0.62007704988038881</c:v>
                </c:pt>
                <c:pt idx="26">
                  <c:v>0.63015439441533327</c:v>
                </c:pt>
                <c:pt idx="27">
                  <c:v>0.63966211875640389</c:v>
                </c:pt>
                <c:pt idx="28">
                  <c:v>0.64863329988134966</c:v>
                </c:pt>
                <c:pt idx="29">
                  <c:v>0.65709889253522258</c:v>
                </c:pt>
                <c:pt idx="30">
                  <c:v>0.66508788534826313</c:v>
                </c:pt>
                <c:pt idx="31">
                  <c:v>0.67262744357390192</c:v>
                </c:pt>
                <c:pt idx="32">
                  <c:v>0.67974303977236539</c:v>
                </c:pt>
                <c:pt idx="33">
                  <c:v>0.68645857361665608</c:v>
                </c:pt>
                <c:pt idx="34">
                  <c:v>0.69279648186749165</c:v>
                </c:pt>
                <c:pt idx="35">
                  <c:v>0.69877783944961513</c:v>
                </c:pt>
                <c:pt idx="36">
                  <c:v>0.70442245246154467</c:v>
                </c:pt>
                <c:pt idx="37">
                  <c:v>0.70974894386251808</c:v>
                </c:pt>
                <c:pt idx="38">
                  <c:v>0.7147748325024843</c:v>
                </c:pt>
                <c:pt idx="39">
                  <c:v>0.71951660609219348</c:v>
                </c:pt>
                <c:pt idx="40">
                  <c:v>0.72398978864953323</c:v>
                </c:pt>
                <c:pt idx="41">
                  <c:v>0.72820900290431245</c:v>
                </c:pt>
                <c:pt idx="42">
                  <c:v>0.7321880280957499</c:v>
                </c:pt>
                <c:pt idx="43">
                  <c:v>0.73593985355436509</c:v>
                </c:pt>
                <c:pt idx="44">
                  <c:v>0.7394767284219963</c:v>
                </c:pt>
                <c:pt idx="45">
                  <c:v>0.74281020782987206</c:v>
                </c:pt>
                <c:pt idx="46">
                  <c:v>0.74595119582442815</c:v>
                </c:pt>
                <c:pt idx="47">
                  <c:v>0.74890998530355612</c:v>
                </c:pt>
                <c:pt idx="48">
                  <c:v>0.75169629520175862</c:v>
                </c:pt>
                <c:pt idx="49">
                  <c:v>0.75431930514099188</c:v>
                </c:pt>
                <c:pt idx="50">
                  <c:v>0.75678768774448191</c:v>
                </c:pt>
                <c:pt idx="51">
                  <c:v>0.75910963879328242</c:v>
                </c:pt>
                <c:pt idx="52">
                  <c:v>0.76129290538956074</c:v>
                </c:pt>
                <c:pt idx="53">
                  <c:v>0.76334481227638407</c:v>
                </c:pt>
                <c:pt idx="54">
                  <c:v>0.76527228645093137</c:v>
                </c:pt>
                <c:pt idx="55">
                  <c:v>0.76708188019647838</c:v>
                </c:pt>
                <c:pt idx="56">
                  <c:v>0.76877979264798468</c:v>
                </c:pt>
                <c:pt idx="57">
                  <c:v>0.77037188999663264</c:v>
                </c:pt>
                <c:pt idx="58">
                  <c:v>0.77186372443003903</c:v>
                </c:pt>
                <c:pt idx="59">
                  <c:v>0.77326055189703591</c:v>
                </c:pt>
                <c:pt idx="60">
                  <c:v>0.77456734877881717</c:v>
                </c:pt>
                <c:pt idx="61">
                  <c:v>0.77578882754177148</c:v>
                </c:pt>
                <c:pt idx="62">
                  <c:v>0.77692945144144121</c:v>
                </c:pt>
                <c:pt idx="63">
                  <c:v>0.77799344834166562</c:v>
                </c:pt>
                <c:pt idx="64">
                  <c:v>0.77898482370808197</c:v>
                </c:pt>
                <c:pt idx="65">
                  <c:v>0.77990737283066069</c:v>
                </c:pt>
                <c:pt idx="66">
                  <c:v>0.78076469232588275</c:v>
                </c:pt>
                <c:pt idx="67">
                  <c:v>0.7815601909653912</c:v>
                </c:pt>
                <c:pt idx="68">
                  <c:v>0.78229709987454055</c:v>
                </c:pt>
                <c:pt idx="69">
                  <c:v>0.78297848214110477</c:v>
                </c:pt>
                <c:pt idx="70">
                  <c:v>0.7836072418715111</c:v>
                </c:pt>
                <c:pt idx="71">
                  <c:v>0.78418613272932758</c:v>
                </c:pt>
                <c:pt idx="72">
                  <c:v>0.78471776598826704</c:v>
                </c:pt>
                <c:pt idx="73">
                  <c:v>0.78520461812974007</c:v>
                </c:pt>
                <c:pt idx="74">
                  <c:v>0.78564903801290553</c:v>
                </c:pt>
                <c:pt idx="75">
                  <c:v>0.78605325364326495</c:v>
                </c:pt>
                <c:pt idx="76">
                  <c:v>0.7864193785640774</c:v>
                </c:pt>
                <c:pt idx="77">
                  <c:v>0.78674941789324682</c:v>
                </c:pt>
                <c:pt idx="78">
                  <c:v>0.78704527402682745</c:v>
                </c:pt>
                <c:pt idx="79">
                  <c:v>0.7873087520288965</c:v>
                </c:pt>
                <c:pt idx="80">
                  <c:v>0.78754156472626158</c:v>
                </c:pt>
                <c:pt idx="81">
                  <c:v>0.78774533752526177</c:v>
                </c:pt>
                <c:pt idx="82">
                  <c:v>0.78792161296682839</c:v>
                </c:pt>
                <c:pt idx="83">
                  <c:v>0.78807185503492938</c:v>
                </c:pt>
                <c:pt idx="84">
                  <c:v>0.78819745323257295</c:v>
                </c:pt>
                <c:pt idx="85">
                  <c:v>0.78829972643865565</c:v>
                </c:pt>
                <c:pt idx="86">
                  <c:v>0.78837992655811495</c:v>
                </c:pt>
                <c:pt idx="87">
                  <c:v>0.78843924197707527</c:v>
                </c:pt>
                <c:pt idx="88">
                  <c:v>0.78847880083396393</c:v>
                </c:pt>
                <c:pt idx="89">
                  <c:v>0.78849967411690258</c:v>
                </c:pt>
                <c:pt idx="90">
                  <c:v>0.78850287859705803</c:v>
                </c:pt>
                <c:pt idx="91">
                  <c:v>0.78848937960705812</c:v>
                </c:pt>
                <c:pt idx="92">
                  <c:v>0.7884600936730326</c:v>
                </c:pt>
                <c:pt idx="93">
                  <c:v>0.78841589100833109</c:v>
                </c:pt>
                <c:pt idx="94">
                  <c:v>0.78835759787650372</c:v>
                </c:pt>
                <c:pt idx="95">
                  <c:v>0.78777951543349467</c:v>
                </c:pt>
                <c:pt idx="96">
                  <c:v>0.7838675334403552</c:v>
                </c:pt>
                <c:pt idx="97">
                  <c:v>0.74066709531086306</c:v>
                </c:pt>
                <c:pt idx="98">
                  <c:v>0.73170600123370355</c:v>
                </c:pt>
                <c:pt idx="99">
                  <c:v>0.73059301786103925</c:v>
                </c:pt>
              </c:numCache>
            </c:numRef>
          </c:xVal>
          <c:yVal>
            <c:numRef>
              <c:f>'LMTD Charts'!$M$24:$M$123</c:f>
              <c:numCache>
                <c:formatCode>0.000</c:formatCode>
                <c:ptCount val="100"/>
                <c:pt idx="0">
                  <c:v>0.99999333337021978</c:v>
                </c:pt>
                <c:pt idx="1">
                  <c:v>0.99976004780424244</c:v>
                </c:pt>
                <c:pt idx="2">
                  <c:v>0.99919387328060738</c:v>
                </c:pt>
                <c:pt idx="3">
                  <c:v>0.99829574952718647</c:v>
                </c:pt>
                <c:pt idx="4">
                  <c:v>0.99706716723596389</c:v>
                </c:pt>
                <c:pt idx="5">
                  <c:v>0.99551016554738336</c:v>
                </c:pt>
                <c:pt idx="6">
                  <c:v>0.99362732853399327</c:v>
                </c:pt>
                <c:pt idx="7">
                  <c:v>0.99142178062175523</c:v>
                </c:pt>
                <c:pt idx="8">
                  <c:v>0.98889718087468381</c:v>
                </c:pt>
                <c:pt idx="9">
                  <c:v>0.9860577160584939</c:v>
                </c:pt>
                <c:pt idx="10">
                  <c:v>0.98290809239206256</c:v>
                </c:pt>
                <c:pt idx="11">
                  <c:v>0.97945352589216894</c:v>
                </c:pt>
                <c:pt idx="12">
                  <c:v>0.97569973121735198</c:v>
                </c:pt>
                <c:pt idx="13">
                  <c:v>0.97165290892100742</c:v>
                </c:pt>
                <c:pt idx="14">
                  <c:v>0.96731973103213786</c:v>
                </c:pt>
                <c:pt idx="15">
                  <c:v>0.96270732489431221</c:v>
                </c:pt>
                <c:pt idx="16">
                  <c:v>0.95782325520928968</c:v>
                </c:pt>
                <c:pt idx="17">
                  <c:v>0.95267550425114644</c:v>
                </c:pt>
                <c:pt idx="18">
                  <c:v>0.9472724502390566</c:v>
                </c:pt>
                <c:pt idx="19">
                  <c:v>0.94162284388184825</c:v>
                </c:pt>
                <c:pt idx="20">
                  <c:v>0.93573578313429562</c:v>
                </c:pt>
                <c:pt idx="21">
                  <c:v>0.92962068623325389</c:v>
                </c:pt>
                <c:pt idx="22">
                  <c:v>0.92328726311043219</c:v>
                </c:pt>
                <c:pt idx="23">
                  <c:v>0.91674548530712607</c:v>
                </c:pt>
                <c:pt idx="24">
                  <c:v>0.91000555454375198</c:v>
                </c:pt>
                <c:pt idx="25">
                  <c:v>0.90307787012289009</c:v>
                </c:pt>
                <c:pt idx="26">
                  <c:v>0.8959729953679475</c:v>
                </c:pt>
                <c:pt idx="27">
                  <c:v>0.88870162331994829</c:v>
                </c:pt>
                <c:pt idx="28">
                  <c:v>0.88127454193172172</c:v>
                </c:pt>
                <c:pt idx="29">
                  <c:v>0.87370259901142955</c:v>
                </c:pt>
                <c:pt idx="30">
                  <c:v>0.86599666717572266</c:v>
                </c:pt>
                <c:pt idx="31">
                  <c:v>0.85816760907646561</c:v>
                </c:pt>
                <c:pt idx="32">
                  <c:v>0.85022624316403672</c:v>
                </c:pt>
                <c:pt idx="33">
                  <c:v>0.84218331024458404</c:v>
                </c:pt>
                <c:pt idx="34">
                  <c:v>0.83404944107863521</c:v>
                </c:pt>
                <c:pt idx="35">
                  <c:v>0.82583512525431846</c:v>
                </c:pt>
                <c:pt idx="36">
                  <c:v>0.81755068155061672</c:v>
                </c:pt>
                <c:pt idx="37">
                  <c:v>0.8092062299850572</c:v>
                </c:pt>
                <c:pt idx="38">
                  <c:v>0.8008116657165375</c:v>
                </c:pt>
                <c:pt idx="39">
                  <c:v>0.79237663494829369</c:v>
                </c:pt>
                <c:pt idx="40">
                  <c:v>0.78391051294886449</c:v>
                </c:pt>
                <c:pt idx="41">
                  <c:v>0.77542238428106303</c:v>
                </c:pt>
                <c:pt idx="42">
                  <c:v>0.76692102530083939</c:v>
                </c:pt>
                <c:pt idx="43">
                  <c:v>0.75841488896037246</c:v>
                </c:pt>
                <c:pt idx="44">
                  <c:v>0.74991209192296071</c:v>
                </c:pt>
                <c:pt idx="45">
                  <c:v>0.74142040397206699</c:v>
                </c:pt>
                <c:pt idx="46">
                  <c:v>0.7329472396733685</c:v>
                </c:pt>
                <c:pt idx="47">
                  <c:v>0.72449965222734147</c:v>
                </c:pt>
                <c:pt idx="48">
                  <c:v>0.71608432943090761</c:v>
                </c:pt>
                <c:pt idx="49">
                  <c:v>0.70770759165023644</c:v>
                </c:pt>
                <c:pt idx="50">
                  <c:v>0.69937539169293694</c:v>
                </c:pt>
                <c:pt idx="51">
                  <c:v>0.6910933164566867</c:v>
                </c:pt>
                <c:pt idx="52">
                  <c:v>0.68286659022271767</c:v>
                </c:pt>
                <c:pt idx="53">
                  <c:v>0.6747000794564757</c:v>
                </c:pt>
                <c:pt idx="54">
                  <c:v>0.66659829897401057</c:v>
                </c:pt>
                <c:pt idx="55">
                  <c:v>0.65856541933110468</c:v>
                </c:pt>
                <c:pt idx="56">
                  <c:v>0.6506052752925312</c:v>
                </c:pt>
                <c:pt idx="57">
                  <c:v>0.64272137524105832</c:v>
                </c:pt>
                <c:pt idx="58">
                  <c:v>0.63491691138952</c:v>
                </c:pt>
                <c:pt idx="59">
                  <c:v>0.62719477066429496</c:v>
                </c:pt>
                <c:pt idx="60">
                  <c:v>0.61955754613466851</c:v>
                </c:pt>
                <c:pt idx="61">
                  <c:v>0.61200754886950104</c:v>
                </c:pt>
                <c:pt idx="62">
                  <c:v>0.60454682011025629</c:v>
                </c:pt>
                <c:pt idx="63">
                  <c:v>0.59717714365750574</c:v>
                </c:pt>
                <c:pt idx="64">
                  <c:v>0.58990005837640591</c:v>
                </c:pt>
                <c:pt idx="65">
                  <c:v>0.58271687073508915</c:v>
                </c:pt>
                <c:pt idx="66">
                  <c:v>0.57562866729843531</c:v>
                </c:pt>
                <c:pt idx="67">
                  <c:v>0.56863632710797318</c:v>
                </c:pt>
                <c:pt idx="68">
                  <c:v>0.56174053388682366</c:v>
                </c:pt>
                <c:pt idx="69">
                  <c:v>0.55494178801637462</c:v>
                </c:pt>
                <c:pt idx="70">
                  <c:v>0.5482404182388072</c:v>
                </c:pt>
                <c:pt idx="71">
                  <c:v>0.54163659304662837</c:v>
                </c:pt>
                <c:pt idx="72">
                  <c:v>0.53513033172688218</c:v>
                </c:pt>
                <c:pt idx="73">
                  <c:v>0.52872151503382181</c:v>
                </c:pt>
                <c:pt idx="74">
                  <c:v>0.52240989546938754</c:v>
                </c:pt>
                <c:pt idx="75">
                  <c:v>0.51619510715594374</c:v>
                </c:pt>
                <c:pt idx="76">
                  <c:v>0.5100766752903434</c:v>
                </c:pt>
                <c:pt idx="77">
                  <c:v>0.50405402517250286</c:v>
                </c:pt>
                <c:pt idx="78">
                  <c:v>0.49812649080538102</c:v>
                </c:pt>
                <c:pt idx="79">
                  <c:v>0.4922933230664806</c:v>
                </c:pt>
                <c:pt idx="80">
                  <c:v>0.48655369745384175</c:v>
                </c:pt>
                <c:pt idx="81">
                  <c:v>0.48090672141193225</c:v>
                </c:pt>
                <c:pt idx="82">
                  <c:v>0.47535144124495238</c:v>
                </c:pt>
                <c:pt idx="83">
                  <c:v>0.46988684862682256</c:v>
                </c:pt>
                <c:pt idx="84">
                  <c:v>0.46451188671859239</c:v>
                </c:pt>
                <c:pt idx="85">
                  <c:v>0.4592254559051942</c:v>
                </c:pt>
                <c:pt idx="86">
                  <c:v>0.454026419164416</c:v>
                </c:pt>
                <c:pt idx="87">
                  <c:v>0.44891360708167533</c:v>
                </c:pt>
                <c:pt idx="88">
                  <c:v>0.44388582252471381</c:v>
                </c:pt>
                <c:pt idx="89">
                  <c:v>0.43894184499266881</c:v>
                </c:pt>
                <c:pt idx="90">
                  <c:v>0.43408043465418122</c:v>
                </c:pt>
                <c:pt idx="91">
                  <c:v>0.42930033608926321</c:v>
                </c:pt>
                <c:pt idx="92">
                  <c:v>0.42460028174959391</c:v>
                </c:pt>
                <c:pt idx="93">
                  <c:v>0.4199789951517604</c:v>
                </c:pt>
                <c:pt idx="94">
                  <c:v>0.41543519381774158</c:v>
                </c:pt>
                <c:pt idx="95">
                  <c:v>0.39054328282825695</c:v>
                </c:pt>
                <c:pt idx="96">
                  <c:v>0.32101284703873584</c:v>
                </c:pt>
                <c:pt idx="97">
                  <c:v>8.3190555853465353E-2</c:v>
                </c:pt>
                <c:pt idx="98">
                  <c:v>5.3855355379844427E-2</c:v>
                </c:pt>
                <c:pt idx="99">
                  <c:v>5.0306553031654759E-2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'LMTD Charts'!$O$22</c:f>
              <c:strCache>
                <c:ptCount val="1"/>
                <c:pt idx="0">
                  <c:v>0.6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'LMTD Charts'!$N$24:$N$123</c:f>
              <c:numCache>
                <c:formatCode>0.00</c:formatCode>
                <c:ptCount val="100"/>
                <c:pt idx="0">
                  <c:v>9.920523380513151E-3</c:v>
                </c:pt>
                <c:pt idx="1">
                  <c:v>5.7229629269851166E-2</c:v>
                </c:pt>
                <c:pt idx="2">
                  <c:v>0.10097569104507662</c:v>
                </c:pt>
                <c:pt idx="3">
                  <c:v>0.14148019873174864</c:v>
                </c:pt>
                <c:pt idx="4">
                  <c:v>0.17902890347678632</c:v>
                </c:pt>
                <c:pt idx="5">
                  <c:v>0.21387661511024292</c:v>
                </c:pt>
                <c:pt idx="6">
                  <c:v>0.24625124677860352</c:v>
                </c:pt>
                <c:pt idx="7">
                  <c:v>0.27635724104237824</c:v>
                </c:pt>
                <c:pt idx="8">
                  <c:v>0.30437848509680027</c:v>
                </c:pt>
                <c:pt idx="9">
                  <c:v>0.33048080187797757</c:v>
                </c:pt>
                <c:pt idx="10">
                  <c:v>0.354814087375178</c:v>
                </c:pt>
                <c:pt idx="11">
                  <c:v>0.37751415145224942</c:v>
                </c:pt>
                <c:pt idx="12">
                  <c:v>0.39870430911314403</c:v>
                </c:pt>
                <c:pt idx="13">
                  <c:v>0.41849676084214554</c:v>
                </c:pt>
                <c:pt idx="14">
                  <c:v>0.43699379396217591</c:v>
                </c:pt>
                <c:pt idx="15">
                  <c:v>0.45428883154200761</c:v>
                </c:pt>
                <c:pt idx="16">
                  <c:v>0.47046735098094028</c:v>
                </c:pt>
                <c:pt idx="17">
                  <c:v>0.48560769080228877</c:v>
                </c:pt>
                <c:pt idx="18">
                  <c:v>0.49978176123451901</c:v>
                </c:pt>
                <c:pt idx="19">
                  <c:v>0.51305567172521205</c:v>
                </c:pt>
                <c:pt idx="20">
                  <c:v>0.52549028651885221</c:v>
                </c:pt>
                <c:pt idx="21">
                  <c:v>0.53714171775591801</c:v>
                </c:pt>
                <c:pt idx="22">
                  <c:v>0.54806176415505092</c:v>
                </c:pt>
                <c:pt idx="23">
                  <c:v>0.55829830217188881</c:v>
                </c:pt>
                <c:pt idx="24">
                  <c:v>0.56789563554700617</c:v>
                </c:pt>
                <c:pt idx="25">
                  <c:v>0.57689480832859918</c:v>
                </c:pt>
                <c:pt idx="26">
                  <c:v>0.58533388575659706</c:v>
                </c:pt>
                <c:pt idx="27">
                  <c:v>0.59324820680216606</c:v>
                </c:pt>
                <c:pt idx="28">
                  <c:v>0.60067061165246893</c:v>
                </c:pt>
                <c:pt idx="29">
                  <c:v>0.60763164700055705</c:v>
                </c:pt>
                <c:pt idx="30">
                  <c:v>0.61415975163251724</c:v>
                </c:pt>
                <c:pt idx="31">
                  <c:v>0.62028142448860257</c:v>
                </c:pt>
                <c:pt idx="32">
                  <c:v>0.62602137710389771</c:v>
                </c:pt>
                <c:pt idx="33">
                  <c:v>0.63140267210034096</c:v>
                </c:pt>
                <c:pt idx="34">
                  <c:v>0.63644684919995886</c:v>
                </c:pt>
                <c:pt idx="35">
                  <c:v>0.64117404005427447</c:v>
                </c:pt>
                <c:pt idx="36">
                  <c:v>0.64560307303303033</c:v>
                </c:pt>
                <c:pt idx="37">
                  <c:v>0.64975156898329833</c:v>
                </c:pt>
                <c:pt idx="38">
                  <c:v>0.65363602885492489</c:v>
                </c:pt>
                <c:pt idx="39">
                  <c:v>0.65727191398768614</c:v>
                </c:pt>
                <c:pt idx="40">
                  <c:v>0.66067371976749512</c:v>
                </c:pt>
                <c:pt idx="41">
                  <c:v>0.66385504328180933</c:v>
                </c:pt>
                <c:pt idx="42">
                  <c:v>0.66682864553653931</c:v>
                </c:pt>
                <c:pt idx="43">
                  <c:v>0.66960650873707006</c:v>
                </c:pt>
                <c:pt idx="44">
                  <c:v>0.67219988908332251</c:v>
                </c:pt>
                <c:pt idx="45">
                  <c:v>0.67461936548229751</c:v>
                </c:pt>
                <c:pt idx="46">
                  <c:v>0.67687488454036204</c:v>
                </c:pt>
                <c:pt idx="47">
                  <c:v>0.67897580216107856</c:v>
                </c:pt>
                <c:pt idx="48">
                  <c:v>0.6809309220419768</c:v>
                </c:pt>
                <c:pt idx="49">
                  <c:v>0.68274853133488855</c:v>
                </c:pt>
                <c:pt idx="50">
                  <c:v>0.68443643370881435</c:v>
                </c:pt>
                <c:pt idx="51">
                  <c:v>0.68600198003143642</c:v>
                </c:pt>
                <c:pt idx="52">
                  <c:v>0.68745209686495845</c:v>
                </c:pt>
                <c:pt idx="53">
                  <c:v>0.68879331295369828</c:v>
                </c:pt>
                <c:pt idx="54">
                  <c:v>0.69003178386449482</c:v>
                </c:pt>
                <c:pt idx="55">
                  <c:v>0.69117331492632228</c:v>
                </c:pt>
                <c:pt idx="56">
                  <c:v>0.69222338260233085</c:v>
                </c:pt>
                <c:pt idx="57">
                  <c:v>0.69318715441568046</c:v>
                </c:pt>
                <c:pt idx="58">
                  <c:v>0.69406950753988028</c:v>
                </c:pt>
                <c:pt idx="59">
                  <c:v>0.69487504615471163</c:v>
                </c:pt>
                <c:pt idx="60">
                  <c:v>0.69560811766015851</c:v>
                </c:pt>
                <c:pt idx="61">
                  <c:v>0.69627282783289812</c:v>
                </c:pt>
                <c:pt idx="62">
                  <c:v>0.69687305500283903</c:v>
                </c:pt>
                <c:pt idx="63">
                  <c:v>0.69741246332073759</c:v>
                </c:pt>
                <c:pt idx="64">
                  <c:v>0.69789451518212331</c:v>
                </c:pt>
                <c:pt idx="65">
                  <c:v>0.69832248286744691</c:v>
                </c:pt>
                <c:pt idx="66">
                  <c:v>0.6986994594535807</c:v>
                </c:pt>
                <c:pt idx="67">
                  <c:v>0.69902836904740417</c:v>
                </c:pt>
                <c:pt idx="68">
                  <c:v>0.69931197638824161</c:v>
                </c:pt>
                <c:pt idx="69">
                  <c:v>0.69955289586227554</c:v>
                </c:pt>
                <c:pt idx="70">
                  <c:v>0.69975359996874531</c:v>
                </c:pt>
                <c:pt idx="71">
                  <c:v>0.69991642727471937</c:v>
                </c:pt>
                <c:pt idx="72">
                  <c:v>0.7000435898924483</c:v>
                </c:pt>
                <c:pt idx="73">
                  <c:v>0.70013718051078455</c:v>
                </c:pt>
                <c:pt idx="74">
                  <c:v>0.70019917900981754</c:v>
                </c:pt>
                <c:pt idx="75">
                  <c:v>0.70023145868575642</c:v>
                </c:pt>
                <c:pt idx="76">
                  <c:v>0.70023579211112719</c:v>
                </c:pt>
                <c:pt idx="77">
                  <c:v>0.70021385665356206</c:v>
                </c:pt>
                <c:pt idx="78">
                  <c:v>0.70016723967480055</c:v>
                </c:pt>
                <c:pt idx="79">
                  <c:v>0.70009744343000779</c:v>
                </c:pt>
                <c:pt idx="80">
                  <c:v>0.70000588968611011</c:v>
                </c:pt>
                <c:pt idx="81">
                  <c:v>0.69989392407655826</c:v>
                </c:pt>
                <c:pt idx="82">
                  <c:v>0.69976282020874092</c:v>
                </c:pt>
                <c:pt idx="83">
                  <c:v>0.69961378353916304</c:v>
                </c:pt>
                <c:pt idx="84">
                  <c:v>0.69944795503049473</c:v>
                </c:pt>
                <c:pt idx="85">
                  <c:v>0.69926641460365235</c:v>
                </c:pt>
                <c:pt idx="86">
                  <c:v>0.69907018439720114</c:v>
                </c:pt>
                <c:pt idx="87">
                  <c:v>0.69886023184556645</c:v>
                </c:pt>
                <c:pt idx="88">
                  <c:v>0.69863747258679121</c:v>
                </c:pt>
                <c:pt idx="89">
                  <c:v>0.69840277320988042</c:v>
                </c:pt>
                <c:pt idx="90">
                  <c:v>0.69815695385113796</c:v>
                </c:pt>
                <c:pt idx="91">
                  <c:v>0.69790079064829302</c:v>
                </c:pt>
                <c:pt idx="92">
                  <c:v>0.69763501806066563</c:v>
                </c:pt>
                <c:pt idx="93">
                  <c:v>0.6973603310630978</c:v>
                </c:pt>
                <c:pt idx="94">
                  <c:v>0.69707738722090073</c:v>
                </c:pt>
                <c:pt idx="95">
                  <c:v>0.69530339869962754</c:v>
                </c:pt>
                <c:pt idx="96">
                  <c:v>0.68838616173379541</c:v>
                </c:pt>
                <c:pt idx="97">
                  <c:v>0.64515975500418787</c:v>
                </c:pt>
                <c:pt idx="98">
                  <c:v>0.63829786861735027</c:v>
                </c:pt>
                <c:pt idx="99">
                  <c:v>0.6374501980848013</c:v>
                </c:pt>
              </c:numCache>
            </c:numRef>
          </c:xVal>
          <c:yVal>
            <c:numRef>
              <c:f>'LMTD Charts'!$O$24:$O$123</c:f>
              <c:numCache>
                <c:formatCode>0.000</c:formatCode>
                <c:ptCount val="100"/>
                <c:pt idx="0">
                  <c:v>0.99999000010199079</c:v>
                </c:pt>
                <c:pt idx="1">
                  <c:v>0.99964013214872216</c:v>
                </c:pt>
                <c:pt idx="2">
                  <c:v>0.9987914917398264</c:v>
                </c:pt>
                <c:pt idx="3">
                  <c:v>0.99744666913590241</c:v>
                </c:pt>
                <c:pt idx="4">
                  <c:v>0.9956097577510018</c:v>
                </c:pt>
                <c:pt idx="5">
                  <c:v>0.99328632639086678</c:v>
                </c:pt>
                <c:pt idx="6">
                  <c:v>0.99048338163728256</c:v>
                </c:pt>
                <c:pt idx="7">
                  <c:v>0.98720932077406987</c:v>
                </c:pt>
                <c:pt idx="8">
                  <c:v>0.98347387574927103</c:v>
                </c:pt>
                <c:pt idx="9">
                  <c:v>0.97928804876100572</c:v>
                </c:pt>
                <c:pt idx="10">
                  <c:v>0.97466404014068975</c:v>
                </c:pt>
                <c:pt idx="11">
                  <c:v>0.96961516928479852</c:v>
                </c:pt>
                <c:pt idx="12">
                  <c:v>0.96415578945448377</c:v>
                </c:pt>
                <c:pt idx="13">
                  <c:v>0.95830119731962182</c:v>
                </c:pt>
                <c:pt idx="14">
                  <c:v>0.95206753816926748</c:v>
                </c:pt>
                <c:pt idx="15">
                  <c:v>0.94547170774330347</c:v>
                </c:pt>
                <c:pt idx="16">
                  <c:v>0.93853125165936124</c:v>
                </c:pt>
                <c:pt idx="17">
                  <c:v>0.93126426341466051</c:v>
                </c:pt>
                <c:pt idx="18">
                  <c:v>0.92368928193397315</c:v>
                </c:pt>
                <c:pt idx="19">
                  <c:v>0.91582518961269233</c:v>
                </c:pt>
                <c:pt idx="20">
                  <c:v>0.90769111176841977</c:v>
                </c:pt>
                <c:pt idx="21">
                  <c:v>0.89930631836644259</c:v>
                </c:pt>
                <c:pt idx="22">
                  <c:v>0.89069012882494036</c:v>
                </c:pt>
                <c:pt idx="23">
                  <c:v>0.88186182063622431</c:v>
                </c:pt>
                <c:pt idx="24">
                  <c:v>0.87284054246229237</c:v>
                </c:pt>
                <c:pt idx="25">
                  <c:v>0.86364523227827794</c:v>
                </c:pt>
                <c:pt idx="26">
                  <c:v>0.85429454104784852</c:v>
                </c:pt>
                <c:pt idx="27">
                  <c:v>0.84480676232226826</c:v>
                </c:pt>
                <c:pt idx="28">
                  <c:v>0.83519976806152674</c:v>
                </c:pt>
                <c:pt idx="29">
                  <c:v>0.82549095088357616</c:v>
                </c:pt>
                <c:pt idx="30">
                  <c:v>0.81569717285805099</c:v>
                </c:pt>
                <c:pt idx="31">
                  <c:v>0.8058347208753921</c:v>
                </c:pt>
                <c:pt idx="32">
                  <c:v>0.7959192685424582</c:v>
                </c:pt>
                <c:pt idx="33">
                  <c:v>0.78596584448259832</c:v>
                </c:pt>
                <c:pt idx="34">
                  <c:v>0.77598880685261551</c:v>
                </c:pt>
                <c:pt idx="35">
                  <c:v>0.76600182383177129</c:v>
                </c:pt>
                <c:pt idx="36">
                  <c:v>0.75601785978922265</c:v>
                </c:pt>
                <c:pt idx="37">
                  <c:v>0.74604916679625621</c:v>
                </c:pt>
                <c:pt idx="38">
                  <c:v>0.73610728111828749</c:v>
                </c:pt>
                <c:pt idx="39">
                  <c:v>0.72620302429850181</c:v>
                </c:pt>
                <c:pt idx="40">
                  <c:v>0.71634650842983527</c:v>
                </c:pt>
                <c:pt idx="41">
                  <c:v>0.7065471452041483</c:v>
                </c:pt>
                <c:pt idx="42">
                  <c:v>0.69681365832621733</c:v>
                </c:pt>
                <c:pt idx="43">
                  <c:v>0.68715409888493262</c:v>
                </c:pt>
                <c:pt idx="44">
                  <c:v>0.67757586328389074</c:v>
                </c:pt>
                <c:pt idx="45">
                  <c:v>0.66808571334783862</c:v>
                </c:pt>
                <c:pt idx="46">
                  <c:v>0.65868979823917384</c:v>
                </c:pt>
                <c:pt idx="47">
                  <c:v>0.64939367783935387</c:v>
                </c:pt>
                <c:pt idx="48">
                  <c:v>0.64020234727276371</c:v>
                </c:pt>
                <c:pt idx="49">
                  <c:v>0.63112026227482387</c:v>
                </c:pt>
                <c:pt idx="50">
                  <c:v>0.62215136513116798</c:v>
                </c:pt>
                <c:pt idx="51">
                  <c:v>0.61329911094018186</c:v>
                </c:pt>
                <c:pt idx="52">
                  <c:v>0.60456649397649698</c:v>
                </c:pt>
                <c:pt idx="53">
                  <c:v>0.59595607395791939</c:v>
                </c:pt>
                <c:pt idx="54">
                  <c:v>0.58747000204231736</c:v>
                </c:pt>
                <c:pt idx="55">
                  <c:v>0.57911004640401342</c:v>
                </c:pt>
                <c:pt idx="56">
                  <c:v>0.57087761726099684</c:v>
                </c:pt>
                <c:pt idx="57">
                  <c:v>0.56277379124465354</c:v>
                </c:pt>
                <c:pt idx="58">
                  <c:v>0.55479933502263612</c:v>
                </c:pt>
                <c:pt idx="59">
                  <c:v>0.54695472810284829</c:v>
                </c:pt>
                <c:pt idx="60">
                  <c:v>0.53924018476238511</c:v>
                </c:pt>
                <c:pt idx="61">
                  <c:v>0.53165567505951583</c:v>
                </c:pt>
                <c:pt idx="62">
                  <c:v>0.52420094489963287</c:v>
                </c:pt>
                <c:pt idx="63">
                  <c:v>0.51687553513738693</c:v>
                </c:pt>
                <c:pt idx="64">
                  <c:v>0.50967879970723529</c:v>
                </c:pt>
                <c:pt idx="65">
                  <c:v>0.50260992278325045</c:v>
                </c:pt>
                <c:pt idx="66">
                  <c:v>0.49566793497653167</c:v>
                </c:pt>
                <c:pt idx="67">
                  <c:v>0.48885172858485743</c:v>
                </c:pt>
                <c:pt idx="68">
                  <c:v>0.4821600719145524</c:v>
                </c:pt>
                <c:pt idx="69">
                  <c:v>0.47559162269890171</c:v>
                </c:pt>
                <c:pt idx="70">
                  <c:v>0.46914494064097156</c:v>
                </c:pt>
                <c:pt idx="71">
                  <c:v>0.46281849911149109</c:v>
                </c:pt>
                <c:pt idx="72">
                  <c:v>0.45661069603453347</c:v>
                </c:pt>
                <c:pt idx="73">
                  <c:v>0.45051986399527472</c:v>
                </c:pt>
                <c:pt idx="74">
                  <c:v>0.44454427960508769</c:v>
                </c:pt>
                <c:pt idx="75">
                  <c:v>0.43868217215979843</c:v>
                </c:pt>
                <c:pt idx="76">
                  <c:v>0.43293173162709492</c:v>
                </c:pt>
                <c:pt idx="77">
                  <c:v>0.42729111599891445</c:v>
                </c:pt>
                <c:pt idx="78">
                  <c:v>0.42175845804420919</c:v>
                </c:pt>
                <c:pt idx="79">
                  <c:v>0.41633187149683099</c:v>
                </c:pt>
                <c:pt idx="80">
                  <c:v>0.41100945671241812</c:v>
                </c:pt>
                <c:pt idx="81">
                  <c:v>0.40578930582717837</c:v>
                </c:pt>
                <c:pt idx="82">
                  <c:v>0.40066950745034963</c:v>
                </c:pt>
                <c:pt idx="83">
                  <c:v>0.39564815092091066</c:v>
                </c:pt>
                <c:pt idx="84">
                  <c:v>0.39072333015785538</c:v>
                </c:pt>
                <c:pt idx="85">
                  <c:v>0.38589314713203848</c:v>
                </c:pt>
                <c:pt idx="86">
                  <c:v>0.38115571498626305</c:v>
                </c:pt>
                <c:pt idx="87">
                  <c:v>0.37650916082894903</c:v>
                </c:pt>
                <c:pt idx="88">
                  <c:v>0.37195162822538896</c:v>
                </c:pt>
                <c:pt idx="89">
                  <c:v>0.36748127940927022</c:v>
                </c:pt>
                <c:pt idx="90">
                  <c:v>0.36309629723586606</c:v>
                </c:pt>
                <c:pt idx="91">
                  <c:v>0.35879488689702377</c:v>
                </c:pt>
                <c:pt idx="92">
                  <c:v>0.35457527741686357</c:v>
                </c:pt>
                <c:pt idx="93">
                  <c:v>0.35043572294591657</c:v>
                </c:pt>
                <c:pt idx="94">
                  <c:v>0.34637450387030172</c:v>
                </c:pt>
                <c:pt idx="95">
                  <c:v>0.32427918012553886</c:v>
                </c:pt>
                <c:pt idx="96">
                  <c:v>0.26383587360039101</c:v>
                </c:pt>
                <c:pt idx="97">
                  <c:v>6.8317610320727709E-2</c:v>
                </c:pt>
                <c:pt idx="98">
                  <c:v>4.4506873271451648E-2</c:v>
                </c:pt>
                <c:pt idx="99">
                  <c:v>4.16066881565825E-2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'LMTD Charts'!$Q$22</c:f>
              <c:strCache>
                <c:ptCount val="1"/>
                <c:pt idx="0">
                  <c:v>0.8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'LMTD Charts'!$P$24:$P$123</c:f>
              <c:numCache>
                <c:formatCode>0.00</c:formatCode>
                <c:ptCount val="100"/>
                <c:pt idx="0">
                  <c:v>9.9106685375526214E-3</c:v>
                </c:pt>
                <c:pt idx="1">
                  <c:v>5.6899437305913417E-2</c:v>
                </c:pt>
                <c:pt idx="2">
                  <c:v>9.9940637069384997E-2</c:v>
                </c:pt>
                <c:pt idx="3">
                  <c:v>0.13943386903247609</c:v>
                </c:pt>
                <c:pt idx="4">
                  <c:v>0.17572880651235498</c:v>
                </c:pt>
                <c:pt idx="5">
                  <c:v>0.20913270741992929</c:v>
                </c:pt>
                <c:pt idx="6">
                  <c:v>0.23991660997579928</c:v>
                </c:pt>
                <c:pt idx="7">
                  <c:v>0.26832047333334075</c:v>
                </c:pt>
                <c:pt idx="8">
                  <c:v>0.29455746699110213</c:v>
                </c:pt>
                <c:pt idx="9">
                  <c:v>0.3188175690590988</c:v>
                </c:pt>
                <c:pt idx="10">
                  <c:v>0.3412705999430129</c:v>
                </c:pt>
                <c:pt idx="11">
                  <c:v>0.36206879219651539</c:v>
                </c:pt>
                <c:pt idx="12">
                  <c:v>0.38134897725389033</c:v>
                </c:pt>
                <c:pt idx="13">
                  <c:v>0.39923445409182395</c:v>
                </c:pt>
                <c:pt idx="14">
                  <c:v>0.41583659254453431</c:v>
                </c:pt>
                <c:pt idx="15">
                  <c:v>0.43125621423796567</c:v>
                </c:pt>
                <c:pt idx="16">
                  <c:v>0.4455847863362713</c:v>
                </c:pt>
                <c:pt idx="17">
                  <c:v>0.45890545706813163</c:v>
                </c:pt>
                <c:pt idx="18">
                  <c:v>0.47129395698694682</c:v>
                </c:pt>
                <c:pt idx="19">
                  <c:v>0.48281938586094797</c:v>
                </c:pt>
                <c:pt idx="20">
                  <c:v>0.49354490178861049</c:v>
                </c:pt>
                <c:pt idx="21">
                  <c:v>0.50352832643761647</c:v>
                </c:pt>
                <c:pt idx="22">
                  <c:v>0.51282267809178439</c:v>
                </c:pt>
                <c:pt idx="23">
                  <c:v>0.52147664236556146</c:v>
                </c:pt>
                <c:pt idx="24">
                  <c:v>0.52953498893532558</c:v>
                </c:pt>
                <c:pt idx="25">
                  <c:v>0.53703894138181318</c:v>
                </c:pt>
                <c:pt idx="26">
                  <c:v>0.54402650619135395</c:v>
                </c:pt>
                <c:pt idx="27">
                  <c:v>0.55053276608755564</c:v>
                </c:pt>
                <c:pt idx="28">
                  <c:v>0.5565901421292615</c:v>
                </c:pt>
                <c:pt idx="29">
                  <c:v>0.56222862839054777</c:v>
                </c:pt>
                <c:pt idx="30">
                  <c:v>0.56747600251430441</c:v>
                </c:pt>
                <c:pt idx="31">
                  <c:v>0.57235801498640304</c:v>
                </c:pt>
                <c:pt idx="32">
                  <c:v>0.57689855959935221</c:v>
                </c:pt>
                <c:pt idx="33">
                  <c:v>0.58111982725182587</c:v>
                </c:pt>
                <c:pt idx="34">
                  <c:v>0.58504244495459046</c:v>
                </c:pt>
                <c:pt idx="35">
                  <c:v>0.58868560167677464</c:v>
                </c:pt>
                <c:pt idx="36">
                  <c:v>0.59206716246298574</c:v>
                </c:pt>
                <c:pt idx="37">
                  <c:v>0.59520377207644481</c:v>
                </c:pt>
                <c:pt idx="38">
                  <c:v>0.59811094927177388</c:v>
                </c:pt>
                <c:pt idx="39">
                  <c:v>0.60080317266985239</c:v>
                </c:pt>
                <c:pt idx="40">
                  <c:v>0.60329395909323802</c:v>
                </c:pt>
                <c:pt idx="41">
                  <c:v>0.60559593512155008</c:v>
                </c:pt>
                <c:pt idx="42">
                  <c:v>0.60772090253980571</c:v>
                </c:pt>
                <c:pt idx="43">
                  <c:v>0.60967989827722802</c:v>
                </c:pt>
                <c:pt idx="44">
                  <c:v>0.61148324936796261</c:v>
                </c:pt>
                <c:pt idx="45">
                  <c:v>0.61314062340719166</c:v>
                </c:pt>
                <c:pt idx="46">
                  <c:v>0.6146610749252075</c:v>
                </c:pt>
                <c:pt idx="47">
                  <c:v>0.61605308805717607</c:v>
                </c:pt>
                <c:pt idx="48">
                  <c:v>0.61732461584678167</c:v>
                </c:pt>
                <c:pt idx="49">
                  <c:v>0.61848311648700927</c:v>
                </c:pt>
                <c:pt idx="50">
                  <c:v>0.61953558677041032</c:v>
                </c:pt>
                <c:pt idx="51">
                  <c:v>0.62048859299379333</c:v>
                </c:pt>
                <c:pt idx="52">
                  <c:v>0.62134829953795134</c:v>
                </c:pt>
                <c:pt idx="53">
                  <c:v>0.6221204953213989</c:v>
                </c:pt>
                <c:pt idx="54">
                  <c:v>0.62281061830782569</c:v>
                </c:pt>
                <c:pt idx="55">
                  <c:v>0.62342377822978579</c:v>
                </c:pt>
                <c:pt idx="56">
                  <c:v>0.62396477767578573</c:v>
                </c:pt>
                <c:pt idx="57">
                  <c:v>0.62443813167420537</c:v>
                </c:pt>
                <c:pt idx="58">
                  <c:v>0.62484808589517982</c:v>
                </c:pt>
                <c:pt idx="59">
                  <c:v>0.62519863358053673</c:v>
                </c:pt>
                <c:pt idx="60">
                  <c:v>0.6254935313019746</c:v>
                </c:pt>
                <c:pt idx="61">
                  <c:v>0.62573631363874538</c:v>
                </c:pt>
                <c:pt idx="62">
                  <c:v>0.6259303068580907</c:v>
                </c:pt>
                <c:pt idx="63">
                  <c:v>0.62607864167442784</c:v>
                </c:pt>
                <c:pt idx="64">
                  <c:v>0.62618426515676173</c:v>
                </c:pt>
                <c:pt idx="65">
                  <c:v>0.62624995184788401</c:v>
                </c:pt>
                <c:pt idx="66">
                  <c:v>0.62627831415358359</c:v>
                </c:pt>
                <c:pt idx="67">
                  <c:v>0.62627181205524751</c:v>
                </c:pt>
                <c:pt idx="68">
                  <c:v>0.62623276219484147</c:v>
                </c:pt>
                <c:pt idx="69">
                  <c:v>0.62616334637727911</c:v>
                </c:pt>
                <c:pt idx="70">
                  <c:v>0.62606561953155382</c:v>
                </c:pt>
                <c:pt idx="71">
                  <c:v>0.62594151716872426</c:v>
                </c:pt>
                <c:pt idx="72">
                  <c:v>0.62579286237183152</c:v>
                </c:pt>
                <c:pt idx="73">
                  <c:v>0.62562137235009385</c:v>
                </c:pt>
                <c:pt idx="74">
                  <c:v>0.62542866458722168</c:v>
                </c:pt>
                <c:pt idx="75">
                  <c:v>0.62521626261141994</c:v>
                </c:pt>
                <c:pt idx="76">
                  <c:v>0.62498560141254766</c:v>
                </c:pt>
                <c:pt idx="77">
                  <c:v>0.62473803253000415</c:v>
                </c:pt>
                <c:pt idx="78">
                  <c:v>0.62447482883315075</c:v>
                </c:pt>
                <c:pt idx="79">
                  <c:v>0.62419718901448029</c:v>
                </c:pt>
                <c:pt idx="80">
                  <c:v>0.6239062418142689</c:v>
                </c:pt>
                <c:pt idx="81">
                  <c:v>0.62360304999408789</c:v>
                </c:pt>
                <c:pt idx="82">
                  <c:v>0.62328861407531955</c:v>
                </c:pt>
                <c:pt idx="83">
                  <c:v>0.62296387585766255</c:v>
                </c:pt>
                <c:pt idx="84">
                  <c:v>0.62262972173156828</c:v>
                </c:pt>
                <c:pt idx="85">
                  <c:v>0.62228698579757191</c:v>
                </c:pt>
                <c:pt idx="86">
                  <c:v>0.62193645280458665</c:v>
                </c:pt>
                <c:pt idx="87">
                  <c:v>0.62157886091840431</c:v>
                </c:pt>
                <c:pt idx="88">
                  <c:v>0.62121490433087523</c:v>
                </c:pt>
                <c:pt idx="89">
                  <c:v>0.62084523571953909</c:v>
                </c:pt>
                <c:pt idx="90">
                  <c:v>0.62047046856682264</c:v>
                </c:pt>
                <c:pt idx="91">
                  <c:v>0.62009117934730973</c:v>
                </c:pt>
                <c:pt idx="92">
                  <c:v>0.61970790959103672</c:v>
                </c:pt>
                <c:pt idx="93">
                  <c:v>0.61932116783023972</c:v>
                </c:pt>
                <c:pt idx="94">
                  <c:v>0.61893143143649665</c:v>
                </c:pt>
                <c:pt idx="95">
                  <c:v>0.61663323385791025</c:v>
                </c:pt>
                <c:pt idx="96">
                  <c:v>0.60884406577075101</c:v>
                </c:pt>
                <c:pt idx="97">
                  <c:v>0.57142854135859633</c:v>
                </c:pt>
                <c:pt idx="98">
                  <c:v>0.56603773583935024</c:v>
                </c:pt>
                <c:pt idx="99">
                  <c:v>0.56537102473302925</c:v>
                </c:pt>
              </c:numCache>
            </c:numRef>
          </c:xVal>
          <c:yVal>
            <c:numRef>
              <c:f>'LMTD Charts'!$Q$24:$Q$123</c:f>
              <c:numCache>
                <c:formatCode>0.000</c:formatCode>
                <c:ptCount val="100"/>
                <c:pt idx="0">
                  <c:v>0.99998666685956539</c:v>
                </c:pt>
                <c:pt idx="1">
                  <c:v>0.99952024985576282</c:v>
                </c:pt>
                <c:pt idx="2">
                  <c:v>0.99838948588952481</c:v>
                </c:pt>
                <c:pt idx="3">
                  <c:v>0.99659926186194181</c:v>
                </c:pt>
                <c:pt idx="4">
                  <c:v>0.99415727882168647</c:v>
                </c:pt>
                <c:pt idx="5">
                  <c:v>0.99107397072730563</c:v>
                </c:pt>
                <c:pt idx="6">
                  <c:v>0.98736239541963677</c:v>
                </c:pt>
                <c:pt idx="7">
                  <c:v>0.98303809987288293</c:v>
                </c:pt>
                <c:pt idx="8">
                  <c:v>0.97811896224029338</c:v>
                </c:pt>
                <c:pt idx="9">
                  <c:v>0.97262501358486431</c:v>
                </c:pt>
                <c:pt idx="10">
                  <c:v>0.96657824247777058</c:v>
                </c:pt>
                <c:pt idx="11">
                  <c:v>0.96000238585252273</c:v>
                </c:pt>
                <c:pt idx="12">
                  <c:v>0.95292270961833092</c:v>
                </c:pt>
                <c:pt idx="13">
                  <c:v>0.94536578256324666</c:v>
                </c:pt>
                <c:pt idx="14">
                  <c:v>0.93735924702044637</c:v>
                </c:pt>
                <c:pt idx="15">
                  <c:v>0.92893158963618394</c:v>
                </c:pt>
                <c:pt idx="16">
                  <c:v>0.92011191537475467</c:v>
                </c:pt>
                <c:pt idx="17">
                  <c:v>0.91092972763475399</c:v>
                </c:pt>
                <c:pt idx="18">
                  <c:v>0.90141471704398546</c:v>
                </c:pt>
                <c:pt idx="19">
                  <c:v>0.89159656115980201</c:v>
                </c:pt>
                <c:pt idx="20">
                  <c:v>0.88150473693981268</c:v>
                </c:pt>
                <c:pt idx="21">
                  <c:v>0.87116834747671323</c:v>
                </c:pt>
                <c:pt idx="22">
                  <c:v>0.86061596412121799</c:v>
                </c:pt>
                <c:pt idx="23">
                  <c:v>0.84987548475870989</c:v>
                </c:pt>
                <c:pt idx="24">
                  <c:v>0.83897400866614713</c:v>
                </c:pt>
                <c:pt idx="25">
                  <c:v>0.82793772806309762</c:v>
                </c:pt>
                <c:pt idx="26">
                  <c:v>0.81679183618912665</c:v>
                </c:pt>
                <c:pt idx="27">
                  <c:v>0.80556045149294919</c:v>
                </c:pt>
                <c:pt idx="28">
                  <c:v>0.79426655730835138</c:v>
                </c:pt>
                <c:pt idx="29">
                  <c:v>0.78293195621884049</c:v>
                </c:pt>
                <c:pt idx="30">
                  <c:v>0.77157723817629031</c:v>
                </c:pt>
                <c:pt idx="31">
                  <c:v>0.76022176133726926</c:v>
                </c:pt>
                <c:pt idx="32">
                  <c:v>0.74888364451160272</c:v>
                </c:pt>
                <c:pt idx="33">
                  <c:v>0.73757977007833875</c:v>
                </c:pt>
                <c:pt idx="34">
                  <c:v>0.72632579621109472</c:v>
                </c:pt>
                <c:pt idx="35">
                  <c:v>0.71513617726448986</c:v>
                </c:pt>
                <c:pt idx="36">
                  <c:v>0.70402419120211224</c:v>
                </c:pt>
                <c:pt idx="37">
                  <c:v>0.693001972991097</c:v>
                </c:pt>
                <c:pt idx="38">
                  <c:v>0.68208055294511194</c:v>
                </c:pt>
                <c:pt idx="39">
                  <c:v>0.67126989906367707</c:v>
                </c:pt>
                <c:pt idx="40">
                  <c:v>0.66057896248807435</c:v>
                </c:pt>
                <c:pt idx="41">
                  <c:v>0.65001572527050167</c:v>
                </c:pt>
                <c:pt idx="42">
                  <c:v>0.63958724973105352</c:v>
                </c:pt>
                <c:pt idx="43">
                  <c:v>0.62929972875512707</c:v>
                </c:pt>
                <c:pt idx="44">
                  <c:v>0.61915853646012964</c:v>
                </c:pt>
                <c:pt idx="45">
                  <c:v>0.60916827873391877</c:v>
                </c:pt>
                <c:pt idx="46">
                  <c:v>0.59933284321725599</c:v>
                </c:pt>
                <c:pt idx="47">
                  <c:v>0.58965544836797168</c:v>
                </c:pt>
                <c:pt idx="48">
                  <c:v>0.58013869130522178</c:v>
                </c:pt>
                <c:pt idx="49">
                  <c:v>0.57078459418773242</c:v>
                </c:pt>
                <c:pt idx="50">
                  <c:v>0.56159464893029487</c:v>
                </c:pt>
                <c:pt idx="51">
                  <c:v>0.55256986010798825</c:v>
                </c:pt>
                <c:pt idx="52">
                  <c:v>0.54371078593775679</c:v>
                </c:pt>
                <c:pt idx="53">
                  <c:v>0.53501757726226007</c:v>
                </c:pt>
                <c:pt idx="54">
                  <c:v>0.5264900144917124</c:v>
                </c:pt>
                <c:pt idx="55">
                  <c:v>0.51812754248584703</c:v>
                </c:pt>
                <c:pt idx="56">
                  <c:v>0.50992930338068521</c:v>
                </c:pt>
                <c:pt idx="57">
                  <c:v>0.50189416738371595</c:v>
                </c:pt>
                <c:pt idx="58">
                  <c:v>0.49402076157669667</c:v>
                </c:pt>
                <c:pt idx="59">
                  <c:v>0.48630749677804219</c:v>
                </c:pt>
                <c:pt idx="60">
                  <c:v>0.47875259252683905</c:v>
                </c:pt>
                <c:pt idx="61">
                  <c:v>0.47135410025834379</c:v>
                </c:pt>
                <c:pt idx="62">
                  <c:v>0.46410992474662499</c:v>
                </c:pt>
                <c:pt idx="63">
                  <c:v>0.45701784389403677</c:v>
                </c:pt>
                <c:pt idx="64">
                  <c:v>0.45007552694980613</c:v>
                </c:pt>
                <c:pt idx="65">
                  <c:v>0.44328055124128218</c:v>
                </c:pt>
                <c:pt idx="66">
                  <c:v>0.43663041750162679</c:v>
                </c:pt>
                <c:pt idx="67">
                  <c:v>0.43012256387706438</c:v>
                </c:pt>
                <c:pt idx="68">
                  <c:v>0.42375437869541116</c:v>
                </c:pt>
                <c:pt idx="69">
                  <c:v>0.41752321207564791</c:v>
                </c:pt>
                <c:pt idx="70">
                  <c:v>0.41142638645583557</c:v>
                </c:pt>
                <c:pt idx="71">
                  <c:v>0.40546120611391884</c:v>
                </c:pt>
                <c:pt idx="72">
                  <c:v>0.3996249657528862</c:v>
                </c:pt>
                <c:pt idx="73">
                  <c:v>0.39391495821854461</c:v>
                </c:pt>
                <c:pt idx="74">
                  <c:v>0.38832848141479753</c:v>
                </c:pt>
                <c:pt idx="75">
                  <c:v>0.38286284447794139</c:v>
                </c:pt>
                <c:pt idx="76">
                  <c:v>0.37751537326804546</c:v>
                </c:pt>
                <c:pt idx="77">
                  <c:v>0.37228341523211683</c:v>
                </c:pt>
                <c:pt idx="78">
                  <c:v>0.36716434369039103</c:v>
                </c:pt>
                <c:pt idx="79">
                  <c:v>0.36215556159386736</c:v>
                </c:pt>
                <c:pt idx="80">
                  <c:v>0.35725450479802812</c:v>
                </c:pt>
                <c:pt idx="81">
                  <c:v>0.3524586448946595</c:v>
                </c:pt>
                <c:pt idx="82">
                  <c:v>0.34776549164078319</c:v>
                </c:pt>
                <c:pt idx="83">
                  <c:v>0.34317259502092257</c:v>
                </c:pt>
                <c:pt idx="84">
                  <c:v>0.33867754697628866</c:v>
                </c:pt>
                <c:pt idx="85">
                  <c:v>0.3342779828319844</c:v>
                </c:pt>
                <c:pt idx="86">
                  <c:v>0.32997158245094343</c:v>
                </c:pt>
                <c:pt idx="87">
                  <c:v>0.32575607114112048</c:v>
                </c:pt>
                <c:pt idx="88">
                  <c:v>0.32162922034034552</c:v>
                </c:pt>
                <c:pt idx="89">
                  <c:v>0.31758884810131499</c:v>
                </c:pt>
                <c:pt idx="90">
                  <c:v>0.31363281939735665</c:v>
                </c:pt>
                <c:pt idx="91">
                  <c:v>0.30975904626790812</c:v>
                </c:pt>
                <c:pt idx="92">
                  <c:v>0.30596548782105532</c:v>
                </c:pt>
                <c:pt idx="93">
                  <c:v>0.30225015010901973</c:v>
                </c:pt>
                <c:pt idx="94">
                  <c:v>0.2986110858910907</c:v>
                </c:pt>
                <c:pt idx="95">
                  <c:v>0.27891396751541297</c:v>
                </c:pt>
                <c:pt idx="96">
                  <c:v>0.22585237824781751</c:v>
                </c:pt>
                <c:pt idx="97">
                  <c:v>5.909718805365103E-2</c:v>
                </c:pt>
                <c:pt idx="98">
                  <c:v>3.8633602341524798E-2</c:v>
                </c:pt>
                <c:pt idx="99">
                  <c:v>3.6131368991435667E-2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'LMTD Charts'!$S$22</c:f>
              <c:strCache>
                <c:ptCount val="1"/>
                <c:pt idx="0">
                  <c:v>1.0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'LMTD Charts'!$R$24:$R$123</c:f>
              <c:numCache>
                <c:formatCode>0.00</c:formatCode>
                <c:ptCount val="100"/>
                <c:pt idx="0">
                  <c:v>9.9008267193032278E-3</c:v>
                </c:pt>
                <c:pt idx="1">
                  <c:v>5.6571753758635275E-2</c:v>
                </c:pt>
                <c:pt idx="2">
                  <c:v>9.8919416871801197E-2</c:v>
                </c:pt>
                <c:pt idx="3">
                  <c:v>0.13742577590208391</c:v>
                </c:pt>
                <c:pt idx="4">
                  <c:v>0.17250661760909561</c:v>
                </c:pt>
                <c:pt idx="5">
                  <c:v>0.2045224647264004</c:v>
                </c:pt>
                <c:pt idx="6">
                  <c:v>0.23378739614335323</c:v>
                </c:pt>
                <c:pt idx="7">
                  <c:v>0.2605762304946147</c:v>
                </c:pt>
                <c:pt idx="8">
                  <c:v>0.28513041687715501</c:v>
                </c:pt>
                <c:pt idx="9">
                  <c:v>0.30766289631329757</c:v>
                </c:pt>
                <c:pt idx="10">
                  <c:v>0.32836213788299878</c:v>
                </c:pt>
                <c:pt idx="11">
                  <c:v>0.34739550854209383</c:v>
                </c:pt>
                <c:pt idx="12">
                  <c:v>0.36491210156383441</c:v>
                </c:pt>
                <c:pt idx="13">
                  <c:v>0.38104512246391298</c:v>
                </c:pt>
                <c:pt idx="14">
                  <c:v>0.39591391115958835</c:v>
                </c:pt>
                <c:pt idx="15">
                  <c:v>0.409625663491759</c:v>
                </c:pt>
                <c:pt idx="16">
                  <c:v>0.42227690301899334</c:v>
                </c:pt>
                <c:pt idx="17">
                  <c:v>0.43395474437092757</c:v>
                </c:pt>
                <c:pt idx="18">
                  <c:v>0.4447379818254073</c:v>
                </c:pt>
                <c:pt idx="19">
                  <c:v>0.45469803069844134</c:v>
                </c:pt>
                <c:pt idx="20">
                  <c:v>0.46389974426700292</c:v>
                </c:pt>
                <c:pt idx="21">
                  <c:v>0.4724021250215642</c:v>
                </c:pt>
                <c:pt idx="22">
                  <c:v>0.48025894586816553</c:v>
                </c:pt>
                <c:pt idx="23">
                  <c:v>0.48751929431437913</c:v>
                </c:pt>
                <c:pt idx="24">
                  <c:v>0.49422805055982966</c:v>
                </c:pt>
                <c:pt idx="25">
                  <c:v>0.5004263086762244</c:v>
                </c:pt>
                <c:pt idx="26">
                  <c:v>0.50615174863047929</c:v>
                </c:pt>
                <c:pt idx="27">
                  <c:v>0.51143896571936553</c:v>
                </c:pt>
                <c:pt idx="28">
                  <c:v>0.51631976299894833</c:v>
                </c:pt>
                <c:pt idx="29">
                  <c:v>0.52082341147014644</c:v>
                </c:pt>
                <c:pt idx="30">
                  <c:v>0.52497688209350479</c:v>
                </c:pt>
                <c:pt idx="31">
                  <c:v>0.52880505312800752</c:v>
                </c:pt>
                <c:pt idx="32">
                  <c:v>0.53233089580126902</c:v>
                </c:pt>
                <c:pt idx="33">
                  <c:v>0.53557564090618759</c:v>
                </c:pt>
                <c:pt idx="34">
                  <c:v>0.53855892856941567</c:v>
                </c:pt>
                <c:pt idx="35">
                  <c:v>0.54129894313946092</c:v>
                </c:pt>
                <c:pt idx="36">
                  <c:v>0.5438125348883448</c:v>
                </c:pt>
                <c:pt idx="37">
                  <c:v>0.54611533000352552</c:v>
                </c:pt>
                <c:pt idx="38">
                  <c:v>0.54822183016043857</c:v>
                </c:pt>
                <c:pt idx="39">
                  <c:v>0.55014550280572694</c:v>
                </c:pt>
                <c:pt idx="40">
                  <c:v>0.55189886314302883</c:v>
                </c:pt>
                <c:pt idx="41">
                  <c:v>0.55349354869374345</c:v>
                </c:pt>
                <c:pt idx="42">
                  <c:v>0.55494038720170091</c:v>
                </c:pt>
                <c:pt idx="43">
                  <c:v>0.55624945856081398</c:v>
                </c:pt>
                <c:pt idx="44">
                  <c:v>0.5574301513665807</c:v>
                </c:pt>
                <c:pt idx="45">
                  <c:v>0.55849121462412676</c:v>
                </c:pt>
                <c:pt idx="46">
                  <c:v>0.55944080508587279</c:v>
                </c:pt>
                <c:pt idx="47">
                  <c:v>0.56028653063974199</c:v>
                </c:pt>
                <c:pt idx="48">
                  <c:v>0.56103549012303588</c:v>
                </c:pt>
                <c:pt idx="49">
                  <c:v>0.5616943098968693</c:v>
                </c:pt>
                <c:pt idx="50">
                  <c:v>0.56226917748061889</c:v>
                </c:pt>
                <c:pt idx="51">
                  <c:v>0.56276587251457921</c:v>
                </c:pt>
                <c:pt idx="52">
                  <c:v>0.56318979529138846</c:v>
                </c:pt>
                <c:pt idx="53">
                  <c:v>0.56354599307233366</c:v>
                </c:pt>
                <c:pt idx="54">
                  <c:v>0.56383918438295533</c:v>
                </c:pt>
                <c:pt idx="55">
                  <c:v>0.56407378146311538</c:v>
                </c:pt>
                <c:pt idx="56">
                  <c:v>0.5642539110295518</c:v>
                </c:pt>
                <c:pt idx="57">
                  <c:v>0.56438343349368891</c:v>
                </c:pt>
                <c:pt idx="58">
                  <c:v>0.56446596076384525</c:v>
                </c:pt>
                <c:pt idx="59">
                  <c:v>0.56450487274881311</c:v>
                </c:pt>
                <c:pt idx="60">
                  <c:v>0.56450333266890107</c:v>
                </c:pt>
                <c:pt idx="61">
                  <c:v>0.56446430127075931</c:v>
                </c:pt>
                <c:pt idx="62">
                  <c:v>0.56439055003356819</c:v>
                </c:pt>
                <c:pt idx="63">
                  <c:v>0.56428467344628774</c:v>
                </c:pt>
                <c:pt idx="64">
                  <c:v>0.56414910042860122</c:v>
                </c:pt>
                <c:pt idx="65">
                  <c:v>0.56398610496180035</c:v>
                </c:pt>
                <c:pt idx="66">
                  <c:v>0.5637978159901148</c:v>
                </c:pt>
                <c:pt idx="67">
                  <c:v>0.56358622664779356</c:v>
                </c:pt>
                <c:pt idx="68">
                  <c:v>0.56335320286255086</c:v>
                </c:pt>
                <c:pt idx="69">
                  <c:v>0.5631004913817389</c:v>
                </c:pt>
                <c:pt idx="70">
                  <c:v>0.56282972726375835</c:v>
                </c:pt>
                <c:pt idx="71">
                  <c:v>0.56254244087372651</c:v>
                </c:pt>
                <c:pt idx="72">
                  <c:v>0.5622400644192409</c:v>
                </c:pt>
                <c:pt idx="73">
                  <c:v>0.56192393805920371</c:v>
                </c:pt>
                <c:pt idx="74">
                  <c:v>0.56159531561603204</c:v>
                </c:pt>
                <c:pt idx="75">
                  <c:v>0.56125536991919822</c:v>
                </c:pt>
                <c:pt idx="76">
                  <c:v>0.56090519780585368</c:v>
                </c:pt>
                <c:pt idx="77">
                  <c:v>0.56054582480230408</c:v>
                </c:pt>
                <c:pt idx="78">
                  <c:v>0.56017820950827457</c:v>
                </c:pt>
                <c:pt idx="79">
                  <c:v>0.55980324770425083</c:v>
                </c:pt>
                <c:pt idx="80">
                  <c:v>0.55942177620064226</c:v>
                </c:pt>
                <c:pt idx="81">
                  <c:v>0.55903457644612864</c:v>
                </c:pt>
                <c:pt idx="82">
                  <c:v>0.55864237791126559</c:v>
                </c:pt>
                <c:pt idx="83">
                  <c:v>0.55824586126224462</c:v>
                </c:pt>
                <c:pt idx="84">
                  <c:v>0.55784566133862767</c:v>
                </c:pt>
                <c:pt idx="85">
                  <c:v>0.55744236994788021</c:v>
                </c:pt>
                <c:pt idx="86">
                  <c:v>0.55703653848861023</c:v>
                </c:pt>
                <c:pt idx="87">
                  <c:v>0.5566286804135816</c:v>
                </c:pt>
                <c:pt idx="88">
                  <c:v>0.55621927354279121</c:v>
                </c:pt>
                <c:pt idx="89">
                  <c:v>0.55580876223618159</c:v>
                </c:pt>
                <c:pt idx="90">
                  <c:v>0.55539755943490354</c:v>
                </c:pt>
                <c:pt idx="91">
                  <c:v>0.55498604857942824</c:v>
                </c:pt>
                <c:pt idx="92">
                  <c:v>0.55457458541224403</c:v>
                </c:pt>
                <c:pt idx="93">
                  <c:v>0.55416349967235345</c:v>
                </c:pt>
                <c:pt idx="94">
                  <c:v>0.55375309668829698</c:v>
                </c:pt>
                <c:pt idx="95">
                  <c:v>0.55139944053321488</c:v>
                </c:pt>
                <c:pt idx="96">
                  <c:v>0.54397991777588661</c:v>
                </c:pt>
                <c:pt idx="97">
                  <c:v>0.5128205117364083</c:v>
                </c:pt>
                <c:pt idx="98">
                  <c:v>0.50847457627113801</c:v>
                </c:pt>
                <c:pt idx="99">
                  <c:v>0.50793650793650136</c:v>
                </c:pt>
              </c:numCache>
            </c:numRef>
          </c:xVal>
          <c:yVal>
            <c:numRef>
              <c:f>'LMTD Charts'!$S$24:$S$123</c:f>
              <c:numCache>
                <c:formatCode>0.000</c:formatCode>
                <c:ptCount val="100"/>
                <c:pt idx="0">
                  <c:v>0.99998333363887248</c:v>
                </c:pt>
                <c:pt idx="1">
                  <c:v>0.99940039573788775</c:v>
                </c:pt>
                <c:pt idx="2">
                  <c:v>0.99798779703517682</c:v>
                </c:pt>
                <c:pt idx="3">
                  <c:v>0.99575326434809419</c:v>
                </c:pt>
                <c:pt idx="4">
                  <c:v>0.99270894648047092</c:v>
                </c:pt>
                <c:pt idx="5">
                  <c:v>0.98887124959695361</c:v>
                </c:pt>
                <c:pt idx="6">
                  <c:v>0.98426061773072504</c:v>
                </c:pt>
                <c:pt idx="7">
                  <c:v>0.97890126384389797</c:v>
                </c:pt>
                <c:pt idx="8">
                  <c:v>0.97282085793302886</c:v>
                </c:pt>
                <c:pt idx="9">
                  <c:v>0.96605017949816319</c:v>
                </c:pt>
                <c:pt idx="10">
                  <c:v>0.95862274225122612</c:v>
                </c:pt>
                <c:pt idx="11">
                  <c:v>0.95057439922110831</c:v>
                </c:pt>
                <c:pt idx="12">
                  <c:v>0.94194293642463489</c:v>
                </c:pt>
                <c:pt idx="13">
                  <c:v>0.93276766303312886</c:v>
                </c:pt>
                <c:pt idx="14">
                  <c:v>0.9230890055020784</c:v>
                </c:pt>
                <c:pt idx="15">
                  <c:v>0.91294811248260188</c:v>
                </c:pt>
                <c:pt idx="16">
                  <c:v>0.90238647653917681</c:v>
                </c:pt>
                <c:pt idx="17">
                  <c:v>0.89144557780174483</c:v>
                </c:pt>
                <c:pt idx="18">
                  <c:v>0.88016655372477937</c:v>
                </c:pt>
                <c:pt idx="19">
                  <c:v>0.86858989815166487</c:v>
                </c:pt>
                <c:pt idx="20">
                  <c:v>0.85675519192596372</c:v>
                </c:pt>
                <c:pt idx="21">
                  <c:v>0.84470086638243302</c:v>
                </c:pt>
                <c:pt idx="22">
                  <c:v>0.8324640002146142</c:v>
                </c:pt>
                <c:pt idx="23">
                  <c:v>0.82008014947026786</c:v>
                </c:pt>
                <c:pt idx="24">
                  <c:v>0.80758320978274045</c:v>
                </c:pt>
                <c:pt idx="25">
                  <c:v>0.79500530941133807</c:v>
                </c:pt>
                <c:pt idx="26">
                  <c:v>0.78237673123772833</c:v>
                </c:pt>
                <c:pt idx="27">
                  <c:v>0.76972586154493372</c:v>
                </c:pt>
                <c:pt idx="28">
                  <c:v>0.75707916318373825</c:v>
                </c:pt>
                <c:pt idx="29">
                  <c:v>0.74446117059916295</c:v>
                </c:pt>
                <c:pt idx="30">
                  <c:v>0.73189450413628609</c:v>
                </c:pt>
                <c:pt idx="31">
                  <c:v>0.7193999010585056</c:v>
                </c:pt>
                <c:pt idx="32">
                  <c:v>0.70699626078056388</c:v>
                </c:pt>
                <c:pt idx="33">
                  <c:v>0.69470070193188971</c:v>
                </c:pt>
                <c:pt idx="34">
                  <c:v>0.68252862901224787</c:v>
                </c:pt>
                <c:pt idx="35">
                  <c:v>0.67049380657168012</c:v>
                </c:pt>
                <c:pt idx="36">
                  <c:v>0.65860843903156319</c:v>
                </c:pt>
                <c:pt idx="37">
                  <c:v>0.6468832544560148</c:v>
                </c:pt>
                <c:pt idx="38">
                  <c:v>0.63532759077665213</c:v>
                </c:pt>
                <c:pt idx="39">
                  <c:v>0.62394948316391619</c:v>
                </c:pt>
                <c:pt idx="40">
                  <c:v>0.61275575142095495</c:v>
                </c:pt>
                <c:pt idx="41">
                  <c:v>0.60175208644856215</c:v>
                </c:pt>
                <c:pt idx="42">
                  <c:v>0.59094313498987794</c:v>
                </c:pt>
                <c:pt idx="43">
                  <c:v>0.58033258201027038</c:v>
                </c:pt>
                <c:pt idx="44">
                  <c:v>0.56992323020034197</c:v>
                </c:pt>
                <c:pt idx="45">
                  <c:v>0.5597170762082796</c:v>
                </c:pt>
                <c:pt idx="46">
                  <c:v>0.54971538331198966</c:v>
                </c:pt>
                <c:pt idx="47">
                  <c:v>0.53991875033224546</c:v>
                </c:pt>
                <c:pt idx="48">
                  <c:v>0.53032717666613227</c:v>
                </c:pt>
                <c:pt idx="49">
                  <c:v>0.52094012338638651</c:v>
                </c:pt>
                <c:pt idx="50">
                  <c:v>0.51175657040772371</c:v>
                </c:pt>
                <c:pt idx="51">
                  <c:v>0.50277506976702668</c:v>
                </c:pt>
                <c:pt idx="52">
                  <c:v>0.49399379510130303</c:v>
                </c:pt>
                <c:pt idx="53">
                  <c:v>0.48541058743668786</c:v>
                </c:pt>
                <c:pt idx="54">
                  <c:v>0.47702299742438409</c:v>
                </c:pt>
                <c:pt idx="55">
                  <c:v>0.46882832417623038</c:v>
                </c:pt>
                <c:pt idx="56">
                  <c:v>0.46082365086437682</c:v>
                </c:pt>
                <c:pt idx="57">
                  <c:v>0.45300587725713648</c:v>
                </c:pt>
                <c:pt idx="58">
                  <c:v>0.44537174936708912</c:v>
                </c:pt>
                <c:pt idx="59">
                  <c:v>0.43791788638861989</c:v>
                </c:pt>
                <c:pt idx="60">
                  <c:v>0.4306408051007849</c:v>
                </c:pt>
                <c:pt idx="61">
                  <c:v>0.42353694190817004</c:v>
                </c:pt>
                <c:pt idx="62">
                  <c:v>0.41660267268771561</c:v>
                </c:pt>
                <c:pt idx="63">
                  <c:v>0.40983433060358521</c:v>
                </c:pt>
                <c:pt idx="64">
                  <c:v>0.40322822204546288</c:v>
                </c:pt>
                <c:pt idx="65">
                  <c:v>0.39678064083831993</c:v>
                </c:pt>
                <c:pt idx="66">
                  <c:v>0.39048788086400388</c:v>
                </c:pt>
                <c:pt idx="67">
                  <c:v>0.38434624722707783</c:v>
                </c:pt>
                <c:pt idx="68">
                  <c:v>0.37835206608935967</c:v>
                </c:pt>
                <c:pt idx="69">
                  <c:v>0.37250169328967225</c:v>
                </c:pt>
                <c:pt idx="70">
                  <c:v>0.36679152185752284</c:v>
                </c:pt>
                <c:pt idx="71">
                  <c:v>0.36121798852185161</c:v>
                </c:pt>
                <c:pt idx="72">
                  <c:v>0.35577757930865611</c:v>
                </c:pt>
                <c:pt idx="73">
                  <c:v>0.35046683431430614</c:v>
                </c:pt>
                <c:pt idx="74">
                  <c:v>0.34528235173466121</c:v>
                </c:pt>
                <c:pt idx="75">
                  <c:v>0.3402207912237829</c:v>
                </c:pt>
                <c:pt idx="76">
                  <c:v>0.33527887665006068</c:v>
                </c:pt>
                <c:pt idx="77">
                  <c:v>0.33045339831194631</c:v>
                </c:pt>
                <c:pt idx="78">
                  <c:v>0.32574121467024397</c:v>
                </c:pt>
                <c:pt idx="79">
                  <c:v>0.32113925364900459</c:v>
                </c:pt>
                <c:pt idx="80">
                  <c:v>0.31664451355249257</c:v>
                </c:pt>
                <c:pt idx="81">
                  <c:v>0.3122540636414764</c:v>
                </c:pt>
                <c:pt idx="82">
                  <c:v>0.30796504440816569</c:v>
                </c:pt>
                <c:pt idx="83">
                  <c:v>0.30377466758549487</c:v>
                </c:pt>
                <c:pt idx="84">
                  <c:v>0.29968021592312016</c:v>
                </c:pt>
                <c:pt idx="85">
                  <c:v>0.29567904275942469</c:v>
                </c:pt>
                <c:pt idx="86">
                  <c:v>0.29176857141600376</c:v>
                </c:pt>
                <c:pt idx="87">
                  <c:v>0.28794629443851855</c:v>
                </c:pt>
                <c:pt idx="88">
                  <c:v>0.2842097727054404</c:v>
                </c:pt>
                <c:pt idx="89">
                  <c:v>0.28055663442403728</c:v>
                </c:pt>
                <c:pt idx="90">
                  <c:v>0.27698457403098786</c:v>
                </c:pt>
                <c:pt idx="91">
                  <c:v>0.27349135101319944</c:v>
                </c:pt>
                <c:pt idx="92">
                  <c:v>0.27007478866276913</c:v>
                </c:pt>
                <c:pt idx="93">
                  <c:v>0.26673277277853968</c:v>
                </c:pt>
                <c:pt idx="94">
                  <c:v>0.26346325032533879</c:v>
                </c:pt>
                <c:pt idx="95">
                  <c:v>0.24583091968882892</c:v>
                </c:pt>
                <c:pt idx="96">
                  <c:v>0.19881431358708779</c:v>
                </c:pt>
                <c:pt idx="97">
                  <c:v>5.2631578718985744E-2</c:v>
                </c:pt>
                <c:pt idx="98">
                  <c:v>3.4482758620682973E-2</c:v>
                </c:pt>
                <c:pt idx="99">
                  <c:v>3.2258064516128185E-2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'LMTD Charts'!$U$22</c:f>
              <c:strCache>
                <c:ptCount val="1"/>
                <c:pt idx="0">
                  <c:v>1.2</c:v>
                </c:pt>
              </c:strCache>
            </c:strRef>
          </c:tx>
          <c:marker>
            <c:symbol val="none"/>
          </c:marker>
          <c:xVal>
            <c:numRef>
              <c:f>'LMTD Charts'!$T$24:$T$123</c:f>
              <c:numCache>
                <c:formatCode>0.00</c:formatCode>
                <c:ptCount val="100"/>
                <c:pt idx="0">
                  <c:v>9.8909979064933425E-3</c:v>
                </c:pt>
                <c:pt idx="1">
                  <c:v>5.6246557815349769E-2</c:v>
                </c:pt>
                <c:pt idx="2">
                  <c:v>9.791183356376662E-2</c:v>
                </c:pt>
                <c:pt idx="3">
                  <c:v>0.13545517798043485</c:v>
                </c:pt>
                <c:pt idx="4">
                  <c:v>0.16936047826191311</c:v>
                </c:pt>
                <c:pt idx="5">
                  <c:v>0.20004218333174442</c:v>
                </c:pt>
                <c:pt idx="6">
                  <c:v>0.22785723355431475</c:v>
                </c:pt>
                <c:pt idx="7">
                  <c:v>0.25311461314948808</c:v>
                </c:pt>
                <c:pt idx="8">
                  <c:v>0.27608306035910979</c:v>
                </c:pt>
                <c:pt idx="9">
                  <c:v>0.29699733707237563</c:v>
                </c:pt>
                <c:pt idx="10">
                  <c:v>0.31606336252902784</c:v>
                </c:pt>
                <c:pt idx="11">
                  <c:v>0.33346244425529653</c:v>
                </c:pt>
                <c:pt idx="12">
                  <c:v>0.34935478624730626</c:v>
                </c:pt>
                <c:pt idx="13">
                  <c:v>0.36388241452455772</c:v>
                </c:pt>
                <c:pt idx="14">
                  <c:v>0.37717162996122661</c:v>
                </c:pt>
                <c:pt idx="15">
                  <c:v>0.38933507522546346</c:v>
                </c:pt>
                <c:pt idx="16">
                  <c:v>0.40047348489128309</c:v>
                </c:pt>
                <c:pt idx="17">
                  <c:v>0.41067717400932496</c:v>
                </c:pt>
                <c:pt idx="18">
                  <c:v>0.42002730966161905</c:v>
                </c:pt>
                <c:pt idx="19">
                  <c:v>0.42859700156486086</c:v>
                </c:pt>
                <c:pt idx="20">
                  <c:v>0.43645224109280362</c:v>
                </c:pt>
                <c:pt idx="21">
                  <c:v>0.44365271276063006</c:v>
                </c:pt>
                <c:pt idx="22">
                  <c:v>0.45025249794962308</c:v>
                </c:pt>
                <c:pt idx="23">
                  <c:v>0.45630068721851097</c:v>
                </c:pt>
                <c:pt idx="24">
                  <c:v>0.46184191477173198</c:v>
                </c:pt>
                <c:pt idx="25">
                  <c:v>0.46691682639820009</c:v>
                </c:pt>
                <c:pt idx="26">
                  <c:v>0.47156249035116893</c:v>
                </c:pt>
                <c:pt idx="27">
                  <c:v>0.47581275912789844</c:v>
                </c:pt>
                <c:pt idx="28">
                  <c:v>0.47969858886224548</c:v>
                </c:pt>
                <c:pt idx="29">
                  <c:v>0.4832483220129008</c:v>
                </c:pt>
                <c:pt idx="30">
                  <c:v>0.48648793817425512</c:v>
                </c:pt>
                <c:pt idx="31">
                  <c:v>0.48944127712351665</c:v>
                </c:pt>
                <c:pt idx="32">
                  <c:v>0.49213023762086266</c:v>
                </c:pt>
                <c:pt idx="33">
                  <c:v>0.49457495497834236</c:v>
                </c:pt>
                <c:pt idx="34">
                  <c:v>0.49679395999114789</c:v>
                </c:pt>
                <c:pt idx="35">
                  <c:v>0.49880432146817782</c:v>
                </c:pt>
                <c:pt idx="36">
                  <c:v>0.50062177429643639</c:v>
                </c:pt>
                <c:pt idx="37">
                  <c:v>0.50226083471671434</c:v>
                </c:pt>
                <c:pt idx="38">
                  <c:v>0.50373490426877254</c:v>
                </c:pt>
                <c:pt idx="39">
                  <c:v>0.50505636367679463</c:v>
                </c:pt>
                <c:pt idx="40">
                  <c:v>0.50623665778514837</c:v>
                </c:pt>
                <c:pt idx="41">
                  <c:v>0.5072863725163359</c:v>
                </c:pt>
                <c:pt idx="42">
                  <c:v>0.50821530470394771</c:v>
                </c:pt>
                <c:pt idx="43">
                  <c:v>0.50903252555057155</c:v>
                </c:pt>
                <c:pt idx="44">
                  <c:v>0.50974643837153777</c:v>
                </c:pt>
                <c:pt idx="45">
                  <c:v>0.51036483120806853</c:v>
                </c:pt>
                <c:pt idx="46">
                  <c:v>0.51089492482615673</c:v>
                </c:pt>
                <c:pt idx="47">
                  <c:v>0.5113434165588715</c:v>
                </c:pt>
                <c:pt idx="48">
                  <c:v>0.51171652039857385</c:v>
                </c:pt>
                <c:pt idx="49">
                  <c:v>0.51202000370069878</c:v>
                </c:pt>
                <c:pt idx="50">
                  <c:v>0.51225922082143538</c:v>
                </c:pt>
                <c:pt idx="51">
                  <c:v>0.5124391439770859</c:v>
                </c:pt>
                <c:pt idx="52">
                  <c:v>0.51256439158245326</c:v>
                </c:pt>
                <c:pt idx="53">
                  <c:v>0.51263925429877366</c:v>
                </c:pt>
                <c:pt idx="54">
                  <c:v>0.51266771899799801</c:v>
                </c:pt>
                <c:pt idx="55">
                  <c:v>0.51265349082922673</c:v>
                </c:pt>
                <c:pt idx="56">
                  <c:v>0.51260001355449558</c:v>
                </c:pt>
                <c:pt idx="57">
                  <c:v>0.51251048830457646</c:v>
                </c:pt>
                <c:pt idx="58">
                  <c:v>0.5123878908907471</c:v>
                </c:pt>
                <c:pt idx="59">
                  <c:v>0.51223498779538013</c:v>
                </c:pt>
                <c:pt idx="60">
                  <c:v>0.51205435095251495</c:v>
                </c:pt>
                <c:pt idx="61">
                  <c:v>0.51184837141910888</c:v>
                </c:pt>
                <c:pt idx="62">
                  <c:v>0.51161927202832913</c:v>
                </c:pt>
                <c:pt idx="63">
                  <c:v>0.51136911910784433</c:v>
                </c:pt>
                <c:pt idx="64">
                  <c:v>0.51109983333856057</c:v>
                </c:pt>
                <c:pt idx="65">
                  <c:v>0.51081319982247653</c:v>
                </c:pt>
                <c:pt idx="66">
                  <c:v>0.51051087742224266</c:v>
                </c:pt>
                <c:pt idx="67">
                  <c:v>0.51019440742952971</c:v>
                </c:pt>
                <c:pt idx="68">
                  <c:v>0.50986522161434966</c:v>
                </c:pt>
                <c:pt idx="69">
                  <c:v>0.50952464970300826</c:v>
                </c:pt>
                <c:pt idx="70">
                  <c:v>0.50917392632831682</c:v>
                </c:pt>
                <c:pt idx="71">
                  <c:v>0.50881419749202783</c:v>
                </c:pt>
                <c:pt idx="72">
                  <c:v>0.50844652657613243</c:v>
                </c:pt>
                <c:pt idx="73">
                  <c:v>0.50807189993664903</c:v>
                </c:pt>
                <c:pt idx="74">
                  <c:v>0.50769123211078049</c:v>
                </c:pt>
                <c:pt idx="75">
                  <c:v>0.50730537066583226</c:v>
                </c:pt>
                <c:pt idx="76">
                  <c:v>0.50691510071600898</c:v>
                </c:pt>
                <c:pt idx="77">
                  <c:v>0.50652114913113544</c:v>
                </c:pt>
                <c:pt idx="78">
                  <c:v>0.50612418845946117</c:v>
                </c:pt>
                <c:pt idx="79">
                  <c:v>0.50572484058498068</c:v>
                </c:pt>
                <c:pt idx="80">
                  <c:v>0.50532368013812312</c:v>
                </c:pt>
                <c:pt idx="81">
                  <c:v>0.50492123767722019</c:v>
                </c:pt>
                <c:pt idx="82">
                  <c:v>0.5045180026568441</c:v>
                </c:pt>
                <c:pt idx="83">
                  <c:v>0.50411442619788405</c:v>
                </c:pt>
                <c:pt idx="84">
                  <c:v>0.50371092367312875</c:v>
                </c:pt>
                <c:pt idx="85">
                  <c:v>0.50330787712109293</c:v>
                </c:pt>
                <c:pt idx="86">
                  <c:v>0.50290563749988837</c:v>
                </c:pt>
                <c:pt idx="87">
                  <c:v>0.50250452679208046</c:v>
                </c:pt>
                <c:pt idx="88">
                  <c:v>0.50210483997066835</c:v>
                </c:pt>
                <c:pt idx="89">
                  <c:v>0.50170684683560329</c:v>
                </c:pt>
                <c:pt idx="90">
                  <c:v>0.50131079372957721</c:v>
                </c:pt>
                <c:pt idx="91">
                  <c:v>0.50091690514119736</c:v>
                </c:pt>
                <c:pt idx="92">
                  <c:v>0.50052538520308043</c:v>
                </c:pt>
                <c:pt idx="93">
                  <c:v>0.50013641909187889</c:v>
                </c:pt>
                <c:pt idx="94">
                  <c:v>0.49975017433674979</c:v>
                </c:pt>
                <c:pt idx="95">
                  <c:v>0.49757047559604917</c:v>
                </c:pt>
                <c:pt idx="96">
                  <c:v>0.49098675548092358</c:v>
                </c:pt>
                <c:pt idx="97">
                  <c:v>0.46511627861407129</c:v>
                </c:pt>
                <c:pt idx="98">
                  <c:v>0.46153846153844152</c:v>
                </c:pt>
                <c:pt idx="99">
                  <c:v>0.46109510086455063</c:v>
                </c:pt>
              </c:numCache>
            </c:numRef>
          </c:xVal>
          <c:yVal>
            <c:numRef>
              <c:f>'LMTD Charts'!$U$24:$U$28</c:f>
              <c:numCache>
                <c:formatCode>0.000</c:formatCode>
                <c:ptCount val="5"/>
                <c:pt idx="0">
                  <c:v>0.99998000043599145</c:v>
                </c:pt>
                <c:pt idx="1">
                  <c:v>0.99928056461659542</c:v>
                </c:pt>
                <c:pt idx="2">
                  <c:v>0.99758636682179147</c:v>
                </c:pt>
                <c:pt idx="3">
                  <c:v>0.99490841642761685</c:v>
                </c:pt>
                <c:pt idx="4">
                  <c:v>0.99126399289586409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'LMTD Charts'!$W$22</c:f>
              <c:strCache>
                <c:ptCount val="1"/>
                <c:pt idx="0">
                  <c:v>1.5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'LMTD Charts'!$V$24:$V$123</c:f>
              <c:numCache>
                <c:formatCode>0.00</c:formatCode>
                <c:ptCount val="100"/>
                <c:pt idx="0">
                  <c:v>9.8762790303945445E-3</c:v>
                </c:pt>
                <c:pt idx="1">
                  <c:v>5.5763383056403139E-2</c:v>
                </c:pt>
                <c:pt idx="2">
                  <c:v>9.6425603573133831E-2</c:v>
                </c:pt>
                <c:pt idx="3">
                  <c:v>0.13256799378279613</c:v>
                </c:pt>
                <c:pt idx="4">
                  <c:v>0.16477988344919117</c:v>
                </c:pt>
                <c:pt idx="5">
                  <c:v>0.19355751531182444</c:v>
                </c:pt>
                <c:pt idx="6">
                  <c:v>0.21932156740265815</c:v>
                </c:pt>
                <c:pt idx="7">
                  <c:v>0.24243086074511655</c:v>
                </c:pt>
                <c:pt idx="8">
                  <c:v>0.26319318775435069</c:v>
                </c:pt>
                <c:pt idx="9">
                  <c:v>0.28187394341705585</c:v>
                </c:pt>
                <c:pt idx="10">
                  <c:v>0.29870306269828334</c:v>
                </c:pt>
                <c:pt idx="11">
                  <c:v>0.31388063995209264</c:v>
                </c:pt>
                <c:pt idx="12">
                  <c:v>0.32758151374559946</c:v>
                </c:pt>
                <c:pt idx="13">
                  <c:v>0.33995903291877971</c:v>
                </c:pt>
                <c:pt idx="14">
                  <c:v>0.35114816972264551</c:v>
                </c:pt>
                <c:pt idx="15">
                  <c:v>0.36126810855295816</c:v>
                </c:pt>
                <c:pt idx="16">
                  <c:v>0.37042441066311477</c:v>
                </c:pt>
                <c:pt idx="17">
                  <c:v>0.37871083385019189</c:v>
                </c:pt>
                <c:pt idx="18">
                  <c:v>0.38621086971284285</c:v>
                </c:pt>
                <c:pt idx="19">
                  <c:v>0.3929990484159917</c:v>
                </c:pt>
                <c:pt idx="20">
                  <c:v>0.39914205104470329</c:v>
                </c:pt>
                <c:pt idx="21">
                  <c:v>0.40469966191165646</c:v>
                </c:pt>
                <c:pt idx="22">
                  <c:v>0.40972558709754514</c:v>
                </c:pt>
                <c:pt idx="23">
                  <c:v>0.41426816067654082</c:v>
                </c:pt>
                <c:pt idx="24">
                  <c:v>0.41837095622725384</c:v>
                </c:pt>
                <c:pt idx="25">
                  <c:v>0.42207331813924331</c:v>
                </c:pt>
                <c:pt idx="26">
                  <c:v>0.42541082473247765</c:v>
                </c:pt>
                <c:pt idx="27">
                  <c:v>0.42841569318649247</c:v>
                </c:pt>
                <c:pt idx="28">
                  <c:v>0.43111713463009599</c:v>
                </c:pt>
                <c:pt idx="29">
                  <c:v>0.4335416663956686</c:v>
                </c:pt>
                <c:pt idx="30">
                  <c:v>0.4357133873352087</c:v>
                </c:pt>
                <c:pt idx="31">
                  <c:v>0.43765422118172664</c:v>
                </c:pt>
                <c:pt idx="32">
                  <c:v>0.43938413218257172</c:v>
                </c:pt>
                <c:pt idx="33">
                  <c:v>0.44092131660154138</c:v>
                </c:pt>
                <c:pt idx="34">
                  <c:v>0.44228237316082597</c:v>
                </c:pt>
                <c:pt idx="35">
                  <c:v>0.44348245505324357</c:v>
                </c:pt>
                <c:pt idx="36">
                  <c:v>0.44453540578475675</c:v>
                </c:pt>
                <c:pt idx="37">
                  <c:v>0.44545388079472542</c:v>
                </c:pt>
                <c:pt idx="38">
                  <c:v>0.44624945653683434</c:v>
                </c:pt>
                <c:pt idx="39">
                  <c:v>0.44693272847907078</c:v>
                </c:pt>
                <c:pt idx="40">
                  <c:v>0.44751339928990552</c:v>
                </c:pt>
                <c:pt idx="41">
                  <c:v>0.448000358314533</c:v>
                </c:pt>
                <c:pt idx="42">
                  <c:v>0.44840175330516857</c:v>
                </c:pt>
                <c:pt idx="43">
                  <c:v>0.44872505524931183</c:v>
                </c:pt>
                <c:pt idx="44">
                  <c:v>0.44897711703647003</c:v>
                </c:pt>
                <c:pt idx="45">
                  <c:v>0.44916422661457756</c:v>
                </c:pt>
                <c:pt idx="46">
                  <c:v>0.44929215521009491</c:v>
                </c:pt>
                <c:pt idx="47">
                  <c:v>0.44936620111875036</c:v>
                </c:pt>
                <c:pt idx="48">
                  <c:v>0.44939122951561644</c:v>
                </c:pt>
                <c:pt idx="49">
                  <c:v>0.44937170868241727</c:v>
                </c:pt>
                <c:pt idx="50">
                  <c:v>0.44931174300559201</c:v>
                </c:pt>
                <c:pt idx="51">
                  <c:v>0.44921510305979678</c:v>
                </c:pt>
                <c:pt idx="52">
                  <c:v>0.44908525305744945</c:v>
                </c:pt>
                <c:pt idx="53">
                  <c:v>0.44892537591495507</c:v>
                </c:pt>
                <c:pt idx="54">
                  <c:v>0.44873839615986399</c:v>
                </c:pt>
                <c:pt idx="55">
                  <c:v>0.44852700087991343</c:v>
                </c:pt>
                <c:pt idx="56">
                  <c:v>0.44829365889430189</c:v>
                </c:pt>
                <c:pt idx="57">
                  <c:v>0.44804063830929736</c:v>
                </c:pt>
                <c:pt idx="58">
                  <c:v>0.44777002260407367</c:v>
                </c:pt>
                <c:pt idx="59">
                  <c:v>0.44748372537826731</c:v>
                </c:pt>
                <c:pt idx="60">
                  <c:v>0.44718350387992012</c:v>
                </c:pt>
                <c:pt idx="61">
                  <c:v>0.44687097142102161</c:v>
                </c:pt>
                <c:pt idx="62">
                  <c:v>0.44654760877764643</c:v>
                </c:pt>
                <c:pt idx="63">
                  <c:v>0.44621477466252263</c:v>
                </c:pt>
                <c:pt idx="64">
                  <c:v>0.44587371534966824</c:v>
                </c:pt>
                <c:pt idx="65">
                  <c:v>0.44552557352337319</c:v>
                </c:pt>
                <c:pt idx="66">
                  <c:v>0.44517139641718367</c:v>
                </c:pt>
                <c:pt idx="67">
                  <c:v>0.44481214330259256</c:v>
                </c:pt>
                <c:pt idx="68">
                  <c:v>0.44444869238177626</c:v>
                </c:pt>
                <c:pt idx="69">
                  <c:v>0.44408184713387266</c:v>
                </c:pt>
                <c:pt idx="70">
                  <c:v>0.44371234215992522</c:v>
                </c:pt>
                <c:pt idx="71">
                  <c:v>0.44334084856766159</c:v>
                </c:pt>
                <c:pt idx="72">
                  <c:v>0.44296797893369544</c:v>
                </c:pt>
                <c:pt idx="73">
                  <c:v>0.44259429187749422</c:v>
                </c:pt>
                <c:pt idx="74">
                  <c:v>0.44222029627851367</c:v>
                </c:pt>
                <c:pt idx="75">
                  <c:v>0.44184645516522419</c:v>
                </c:pt>
                <c:pt idx="76">
                  <c:v>0.44147318930232771</c:v>
                </c:pt>
                <c:pt idx="77">
                  <c:v>0.44110088050025104</c:v>
                </c:pt>
                <c:pt idx="78">
                  <c:v>0.44072987466898927</c:v>
                </c:pt>
                <c:pt idx="79">
                  <c:v>0.44036048463654304</c:v>
                </c:pt>
                <c:pt idx="80">
                  <c:v>0.43999299275051512</c:v>
                </c:pt>
                <c:pt idx="81">
                  <c:v>0.43962765327991343</c:v>
                </c:pt>
                <c:pt idx="82">
                  <c:v>0.43926469463280682</c:v>
                </c:pt>
                <c:pt idx="83">
                  <c:v>0.43890432140421398</c:v>
                </c:pt>
                <c:pt idx="84">
                  <c:v>0.43854671626743508</c:v>
                </c:pt>
                <c:pt idx="85">
                  <c:v>0.43819204172097737</c:v>
                </c:pt>
                <c:pt idx="86">
                  <c:v>0.43784044170224345</c:v>
                </c:pt>
                <c:pt idx="87">
                  <c:v>0.43749204307826633</c:v>
                </c:pt>
                <c:pt idx="88">
                  <c:v>0.43714695702294909</c:v>
                </c:pt>
                <c:pt idx="89">
                  <c:v>0.43680528028952154</c:v>
                </c:pt>
                <c:pt idx="90">
                  <c:v>0.4364670963862381</c:v>
                </c:pt>
                <c:pt idx="91">
                  <c:v>0.43613247666270533</c:v>
                </c:pt>
                <c:pt idx="92">
                  <c:v>0.43580148131365215</c:v>
                </c:pt>
                <c:pt idx="93">
                  <c:v>0.43547416030642139</c:v>
                </c:pt>
                <c:pt idx="94">
                  <c:v>0.43515055423797044</c:v>
                </c:pt>
                <c:pt idx="95">
                  <c:v>0.43334808699546684</c:v>
                </c:pt>
                <c:pt idx="96">
                  <c:v>0.42808157191575591</c:v>
                </c:pt>
                <c:pt idx="97">
                  <c:v>0.40816326496271649</c:v>
                </c:pt>
                <c:pt idx="98">
                  <c:v>0.40540540540539</c:v>
                </c:pt>
                <c:pt idx="99">
                  <c:v>0.40506329113923845</c:v>
                </c:pt>
              </c:numCache>
            </c:numRef>
          </c:xVal>
          <c:yVal>
            <c:numRef>
              <c:f>'LMTD Charts'!$W$24:$W$123</c:f>
              <c:numCache>
                <c:formatCode>0.000</c:formatCode>
                <c:ptCount val="100"/>
                <c:pt idx="0">
                  <c:v>0.99997500065623024</c:v>
                </c:pt>
                <c:pt idx="1">
                  <c:v>0.9991008497464432</c:v>
                </c:pt>
                <c:pt idx="2">
                  <c:v>0.99698457959784581</c:v>
                </c:pt>
                <c:pt idx="3">
                  <c:v>0.99364273836201389</c:v>
                </c:pt>
                <c:pt idx="4">
                  <c:v>0.98910125545035088</c:v>
                </c:pt>
                <c:pt idx="5">
                  <c:v>0.98339497209656968</c:v>
                </c:pt>
                <c:pt idx="6">
                  <c:v>0.97656701946062585</c:v>
                </c:pt>
                <c:pt idx="7">
                  <c:v>0.96866806318069043</c:v>
                </c:pt>
                <c:pt idx="8">
                  <c:v>0.95975543688721288</c:v>
                </c:pt>
                <c:pt idx="9">
                  <c:v>0.94989218983849477</c:v>
                </c:pt>
                <c:pt idx="10">
                  <c:v>0.93914607542907413</c:v>
                </c:pt>
                <c:pt idx="11">
                  <c:v>0.92758850782587976</c:v>
                </c:pt>
                <c:pt idx="12">
                  <c:v>0.9152935134264335</c:v>
                </c:pt>
                <c:pt idx="13">
                  <c:v>0.90233670228919416</c:v>
                </c:pt>
                <c:pt idx="14">
                  <c:v>0.88879428228862978</c:v>
                </c:pt>
                <c:pt idx="15">
                  <c:v>0.87474213566735926</c:v>
                </c:pt>
                <c:pt idx="16">
                  <c:v>0.86025497409096419</c:v>
                </c:pt>
                <c:pt idx="17">
                  <c:v>0.84540558446642577</c:v>
                </c:pt>
                <c:pt idx="18">
                  <c:v>0.8302641738673201</c:v>
                </c:pt>
                <c:pt idx="19">
                  <c:v>0.8148978181063995</c:v>
                </c:pt>
                <c:pt idx="20">
                  <c:v>0.7993700149694547</c:v>
                </c:pt>
                <c:pt idx="21">
                  <c:v>0.78374033999898807</c:v>
                </c:pt>
                <c:pt idx="22">
                  <c:v>0.76806420007883136</c:v>
                </c:pt>
                <c:pt idx="23">
                  <c:v>0.75239267796891929</c:v>
                </c:pt>
                <c:pt idx="24">
                  <c:v>0.73677245938459546</c:v>
                </c:pt>
                <c:pt idx="25">
                  <c:v>0.72124583318738744</c:v>
                </c:pt>
                <c:pt idx="26">
                  <c:v>0.70585075471070502</c:v>
                </c:pt>
                <c:pt idx="27">
                  <c:v>0.69062096212342083</c:v>
                </c:pt>
                <c:pt idx="28">
                  <c:v>0.6755861359661387</c:v>
                </c:pt>
                <c:pt idx="29">
                  <c:v>0.66077209250456248</c:v>
                </c:pt>
                <c:pt idx="30">
                  <c:v>0.64620100225865229</c:v>
                </c:pt>
                <c:pt idx="31">
                  <c:v>0.63189162591748671</c:v>
                </c:pt>
                <c:pt idx="32">
                  <c:v>0.61785956077816839</c:v>
                </c:pt>
                <c:pt idx="33">
                  <c:v>0.60411749180235441</c:v>
                </c:pt>
                <c:pt idx="34">
                  <c:v>0.59067544232586455</c:v>
                </c:pt>
                <c:pt idx="35">
                  <c:v>0.57754102035453114</c:v>
                </c:pt>
                <c:pt idx="36">
                  <c:v>0.56471965721139683</c:v>
                </c:pt>
                <c:pt idx="37">
                  <c:v>0.5522148360526512</c:v>
                </c:pt>
                <c:pt idx="38">
                  <c:v>0.54002830843484473</c:v>
                </c:pt>
                <c:pt idx="39">
                  <c:v>0.52816029769190065</c:v>
                </c:pt>
                <c:pt idx="40">
                  <c:v>0.51660968836898113</c:v>
                </c:pt>
                <c:pt idx="41">
                  <c:v>0.50537420136610445</c:v>
                </c:pt>
                <c:pt idx="42">
                  <c:v>0.49445055477408417</c:v>
                </c:pt>
                <c:pt idx="43">
                  <c:v>0.48383461064662731</c:v>
                </c:pt>
                <c:pt idx="44">
                  <c:v>0.47352150815344118</c:v>
                </c:pt>
                <c:pt idx="45">
                  <c:v>0.4635057837081924</c:v>
                </c:pt>
                <c:pt idx="46">
                  <c:v>0.4537814787700728</c:v>
                </c:pt>
                <c:pt idx="47">
                  <c:v>0.44434223608586437</c:v>
                </c:pt>
                <c:pt idx="48">
                  <c:v>0.43518138517754379</c:v>
                </c:pt>
                <c:pt idx="49">
                  <c:v>0.42629201789447785</c:v>
                </c:pt>
                <c:pt idx="50">
                  <c:v>0.41766705484442335</c:v>
                </c:pt>
                <c:pt idx="51">
                  <c:v>0.40929930349821486</c:v>
                </c:pt>
                <c:pt idx="52">
                  <c:v>0.40118150873307151</c:v>
                </c:pt>
                <c:pt idx="53">
                  <c:v>0.39330639654184346</c:v>
                </c:pt>
                <c:pt idx="54">
                  <c:v>0.38566671159301652</c:v>
                </c:pt>
                <c:pt idx="55">
                  <c:v>0.37825524928070786</c:v>
                </c:pt>
                <c:pt idx="56">
                  <c:v>0.37106488285707762</c:v>
                </c:pt>
                <c:pt idx="57">
                  <c:v>0.36408858619264151</c:v>
                </c:pt>
                <c:pt idx="58">
                  <c:v>0.35731945266392684</c:v>
                </c:pt>
                <c:pt idx="59">
                  <c:v>0.35075071062347002</c:v>
                </c:pt>
                <c:pt idx="60">
                  <c:v>0.34437573586478493</c:v>
                </c:pt>
                <c:pt idx="61">
                  <c:v>0.33818806145495162</c:v>
                </c:pt>
                <c:pt idx="62">
                  <c:v>0.33218138527012803</c:v>
                </c:pt>
                <c:pt idx="63">
                  <c:v>0.32634957553460486</c:v>
                </c:pt>
                <c:pt idx="64">
                  <c:v>0.32068667463206885</c:v>
                </c:pt>
                <c:pt idx="65">
                  <c:v>0.31518690142843703</c:v>
                </c:pt>
                <c:pt idx="66">
                  <c:v>0.30984465231890207</c:v>
                </c:pt>
                <c:pt idx="67">
                  <c:v>0.30465450118754234</c:v>
                </c:pt>
                <c:pt idx="68">
                  <c:v>0.29961119844590089</c:v>
                </c:pt>
                <c:pt idx="69">
                  <c:v>0.29470966929713438</c:v>
                </c:pt>
                <c:pt idx="70">
                  <c:v>0.28994501135454254</c:v>
                </c:pt>
                <c:pt idx="71">
                  <c:v>0.2853124917273544</c:v>
                </c:pt>
                <c:pt idx="72">
                  <c:v>0.2808075436723993</c:v>
                </c:pt>
                <c:pt idx="73">
                  <c:v>0.27642576289759768</c:v>
                </c:pt>
                <c:pt idx="74">
                  <c:v>0.27216290359192846</c:v>
                </c:pt>
                <c:pt idx="75">
                  <c:v>0.26801487424649356</c:v>
                </c:pt>
                <c:pt idx="76">
                  <c:v>0.26397773332246899</c:v>
                </c:pt>
                <c:pt idx="77">
                  <c:v>0.26004768481386276</c:v>
                </c:pt>
                <c:pt idx="78">
                  <c:v>0.2562210737461173</c:v>
                </c:pt>
                <c:pt idx="79">
                  <c:v>0.25249438164551868</c:v>
                </c:pt>
                <c:pt idx="80">
                  <c:v>0.24886422200902078</c:v>
                </c:pt>
                <c:pt idx="81">
                  <c:v>0.24532733579944138</c:v>
                </c:pt>
                <c:pt idx="82">
                  <c:v>0.24188058698687451</c:v>
                </c:pt>
                <c:pt idx="83">
                  <c:v>0.23852095815361132</c:v>
                </c:pt>
                <c:pt idx="84">
                  <c:v>0.23524554617674426</c:v>
                </c:pt>
                <c:pt idx="85">
                  <c:v>0.23205155799993776</c:v>
                </c:pt>
                <c:pt idx="86">
                  <c:v>0.22893630650349925</c:v>
                </c:pt>
                <c:pt idx="87">
                  <c:v>0.22589720647987543</c:v>
                </c:pt>
                <c:pt idx="88">
                  <c:v>0.22293177071994619</c:v>
                </c:pt>
                <c:pt idx="89">
                  <c:v>0.22003760621400273</c:v>
                </c:pt>
                <c:pt idx="90">
                  <c:v>0.21721241047000797</c:v>
                </c:pt>
                <c:pt idx="91">
                  <c:v>0.21445396795065835</c:v>
                </c:pt>
                <c:pt idx="92">
                  <c:v>0.21176014662983067</c:v>
                </c:pt>
                <c:pt idx="93">
                  <c:v>0.20912889466822712</c:v>
                </c:pt>
                <c:pt idx="94">
                  <c:v>0.20655823720737312</c:v>
                </c:pt>
                <c:pt idx="95">
                  <c:v>0.19275011306364698</c:v>
                </c:pt>
                <c:pt idx="96">
                  <c:v>0.15626840891862487</c:v>
                </c:pt>
                <c:pt idx="97">
                  <c:v>4.2285685007183244E-2</c:v>
                </c:pt>
                <c:pt idx="98">
                  <c:v>2.7792920262116945E-2</c:v>
                </c:pt>
                <c:pt idx="99">
                  <c:v>2.6010024826556743E-2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'LMTD Charts'!$Y$22</c:f>
              <c:strCache>
                <c:ptCount val="1"/>
                <c:pt idx="0">
                  <c:v>2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'LMTD Charts'!$X$24:$X$123</c:f>
              <c:numCache>
                <c:formatCode>0.00</c:formatCode>
                <c:ptCount val="100"/>
                <c:pt idx="0">
                  <c:v>9.8518123252668496E-3</c:v>
                </c:pt>
                <c:pt idx="1">
                  <c:v>5.4970239867505856E-2</c:v>
                </c:pt>
                <c:pt idx="2">
                  <c:v>9.4014023409224948E-2</c:v>
                </c:pt>
                <c:pt idx="3">
                  <c:v>0.12793334888883698</c:v>
                </c:pt>
                <c:pt idx="4">
                  <c:v>0.15750048064105998</c:v>
                </c:pt>
                <c:pt idx="5">
                  <c:v>0.18334915635735155</c:v>
                </c:pt>
                <c:pt idx="6">
                  <c:v>0.20600395156812612</c:v>
                </c:pt>
                <c:pt idx="7">
                  <c:v>0.22590247420555637</c:v>
                </c:pt>
                <c:pt idx="8">
                  <c:v>0.24341235388285601</c:v>
                </c:pt>
                <c:pt idx="9">
                  <c:v>0.25884439836800288</c:v>
                </c:pt>
                <c:pt idx="10">
                  <c:v>0.27246289105839333</c:v>
                </c:pt>
                <c:pt idx="11">
                  <c:v>0.28449373029561148</c:v>
                </c:pt>
                <c:pt idx="12">
                  <c:v>0.2951309215500596</c:v>
                </c:pt>
                <c:pt idx="13">
                  <c:v>0.30454179962909184</c:v>
                </c:pt>
                <c:pt idx="14">
                  <c:v>0.31287126238824259</c:v>
                </c:pt>
                <c:pt idx="15">
                  <c:v>0.32024522821478274</c:v>
                </c:pt>
                <c:pt idx="16">
                  <c:v>0.32677347891692632</c:v>
                </c:pt>
                <c:pt idx="17">
                  <c:v>0.33255201221335284</c:v>
                </c:pt>
                <c:pt idx="18">
                  <c:v>0.33766500006310463</c:v>
                </c:pt>
                <c:pt idx="19">
                  <c:v>0.34218642800979482</c:v>
                </c:pt>
                <c:pt idx="20">
                  <c:v>0.34618147470126814</c:v>
                </c:pt>
                <c:pt idx="21">
                  <c:v>0.34970767847494727</c:v>
                </c:pt>
                <c:pt idx="22">
                  <c:v>0.35281592842341636</c:v>
                </c:pt>
                <c:pt idx="23">
                  <c:v>0.35555130998451773</c:v>
                </c:pt>
                <c:pt idx="24">
                  <c:v>0.35795382932821451</c:v>
                </c:pt>
                <c:pt idx="25">
                  <c:v>0.36005903626267138</c:v>
                </c:pt>
                <c:pt idx="26">
                  <c:v>0.36189856177343677</c:v>
                </c:pt>
                <c:pt idx="27">
                  <c:v>0.36350058343066805</c:v>
                </c:pt>
                <c:pt idx="28">
                  <c:v>0.36489022958958045</c:v>
                </c:pt>
                <c:pt idx="29">
                  <c:v>0.3660899314461985</c:v>
                </c:pt>
                <c:pt idx="30">
                  <c:v>0.36711973049991886</c:v>
                </c:pt>
                <c:pt idx="31">
                  <c:v>0.36799754774357224</c:v>
                </c:pt>
                <c:pt idx="32">
                  <c:v>0.36873941989399495</c:v>
                </c:pt>
                <c:pt idx="33">
                  <c:v>0.36935970714735067</c:v>
                </c:pt>
                <c:pt idx="34">
                  <c:v>0.36987127625877375</c:v>
                </c:pt>
                <c:pt idx="35">
                  <c:v>0.37028566217786091</c:v>
                </c:pt>
                <c:pt idx="36">
                  <c:v>0.37061321099829264</c:v>
                </c:pt>
                <c:pt idx="37">
                  <c:v>0.3708632065840195</c:v>
                </c:pt>
                <c:pt idx="38">
                  <c:v>0.37104398290203949</c:v>
                </c:pt>
                <c:pt idx="39">
                  <c:v>0.37116302381162786</c:v>
                </c:pt>
                <c:pt idx="40">
                  <c:v>0.37122705182285765</c:v>
                </c:pt>
                <c:pt idx="41">
                  <c:v>0.37124210713605005</c:v>
                </c:pt>
                <c:pt idx="42">
                  <c:v>0.37121361810239129</c:v>
                </c:pt>
                <c:pt idx="43">
                  <c:v>0.37114646409947927</c:v>
                </c:pt>
                <c:pt idx="44">
                  <c:v>0.37104503168998104</c:v>
                </c:pt>
                <c:pt idx="45">
                  <c:v>0.37091326482359038</c:v>
                </c:pt>
                <c:pt idx="46">
                  <c:v>0.37075470974933378</c:v>
                </c:pt>
                <c:pt idx="47">
                  <c:v>0.37057255522472221</c:v>
                </c:pt>
                <c:pt idx="48">
                  <c:v>0.37036966853838299</c:v>
                </c:pt>
                <c:pt idx="49">
                  <c:v>0.37014862780207836</c:v>
                </c:pt>
                <c:pt idx="50">
                  <c:v>0.36991175091507494</c:v>
                </c:pt>
                <c:pt idx="51">
                  <c:v>0.36966112155759739</c:v>
                </c:pt>
                <c:pt idx="52">
                  <c:v>0.36939861252960704</c:v>
                </c:pt>
                <c:pt idx="53">
                  <c:v>0.36912590671563739</c:v>
                </c:pt>
                <c:pt idx="54">
                  <c:v>0.36884451592519818</c:v>
                </c:pt>
                <c:pt idx="55">
                  <c:v>0.36855579783076375</c:v>
                </c:pt>
                <c:pt idx="56">
                  <c:v>0.3682609712011129</c:v>
                </c:pt>
                <c:pt idx="57">
                  <c:v>0.36796112960635352</c:v>
                </c:pt>
                <c:pt idx="58">
                  <c:v>0.36765725375200464</c:v>
                </c:pt>
                <c:pt idx="59">
                  <c:v>0.3673502225826959</c:v>
                </c:pt>
                <c:pt idx="60">
                  <c:v>0.36704082328113791</c:v>
                </c:pt>
                <c:pt idx="61">
                  <c:v>0.36672976027475912</c:v>
                </c:pt>
                <c:pt idx="62">
                  <c:v>0.36641766335062514</c:v>
                </c:pt>
                <c:pt idx="63">
                  <c:v>0.36610509496875465</c:v>
                </c:pt>
                <c:pt idx="64">
                  <c:v>0.36579255685459594</c:v>
                </c:pt>
                <c:pt idx="65">
                  <c:v>0.36548049594308168</c:v>
                </c:pt>
                <c:pt idx="66">
                  <c:v>0.36516930973922523</c:v>
                </c:pt>
                <c:pt idx="67">
                  <c:v>0.3648593511535646</c:v>
                </c:pt>
                <c:pt idx="68">
                  <c:v>0.36455093286480744</c:v>
                </c:pt>
                <c:pt idx="69">
                  <c:v>0.36424433125669664</c:v>
                </c:pt>
                <c:pt idx="70">
                  <c:v>0.36393978997135051</c:v>
                </c:pt>
                <c:pt idx="71">
                  <c:v>0.36363752311705405</c:v>
                </c:pt>
                <c:pt idx="72">
                  <c:v>0.36333771816464688</c:v>
                </c:pt>
                <c:pt idx="73">
                  <c:v>0.36304053856321816</c:v>
                </c:pt>
                <c:pt idx="74">
                  <c:v>0.36274612610273477</c:v>
                </c:pt>
                <c:pt idx="75">
                  <c:v>0.36245460304846466</c:v>
                </c:pt>
                <c:pt idx="76">
                  <c:v>0.3621660740695688</c:v>
                </c:pt>
                <c:pt idx="77">
                  <c:v>0.36188062798200837</c:v>
                </c:pt>
                <c:pt idx="78">
                  <c:v>0.36159833932390373</c:v>
                </c:pt>
                <c:pt idx="79">
                  <c:v>0.36131926977968482</c:v>
                </c:pt>
                <c:pt idx="80">
                  <c:v>0.36104346946774751</c:v>
                </c:pt>
                <c:pt idx="81">
                  <c:v>0.36077097810487807</c:v>
                </c:pt>
                <c:pt idx="82">
                  <c:v>0.3605018260593934</c:v>
                </c:pt>
                <c:pt idx="83">
                  <c:v>0.36023603530376858</c:v>
                </c:pt>
                <c:pt idx="84">
                  <c:v>0.3599736202764624</c:v>
                </c:pt>
                <c:pt idx="85">
                  <c:v>0.35971458866169331</c:v>
                </c:pt>
                <c:pt idx="86">
                  <c:v>0.35945894209506302</c:v>
                </c:pt>
                <c:pt idx="87">
                  <c:v>0.35920667680214868</c:v>
                </c:pt>
                <c:pt idx="88">
                  <c:v>0.35895778417648744</c:v>
                </c:pt>
                <c:pt idx="89">
                  <c:v>0.35871225130275047</c:v>
                </c:pt>
                <c:pt idx="90">
                  <c:v>0.35847006143033827</c:v>
                </c:pt>
                <c:pt idx="91">
                  <c:v>0.35823119440211681</c:v>
                </c:pt>
                <c:pt idx="92">
                  <c:v>0.35799562704256083</c:v>
                </c:pt>
                <c:pt idx="93">
                  <c:v>0.35776333350914952</c:v>
                </c:pt>
                <c:pt idx="94">
                  <c:v>0.35753428561049383</c:v>
                </c:pt>
                <c:pt idx="95">
                  <c:v>0.35626816042070331</c:v>
                </c:pt>
                <c:pt idx="96">
                  <c:v>0.3526303804794651</c:v>
                </c:pt>
                <c:pt idx="97">
                  <c:v>0.3389830506106114</c:v>
                </c:pt>
                <c:pt idx="98">
                  <c:v>0.33707865168538259</c:v>
                </c:pt>
                <c:pt idx="99">
                  <c:v>0.3368421052631565</c:v>
                </c:pt>
              </c:numCache>
            </c:numRef>
          </c:xVal>
          <c:yVal>
            <c:numRef>
              <c:f>'LMTD Charts'!$Y$24:$Y$123</c:f>
              <c:numCache>
                <c:formatCode>0.000</c:formatCode>
                <c:ptCount val="100"/>
                <c:pt idx="0">
                  <c:v>0.99996666772218679</c:v>
                </c:pt>
                <c:pt idx="1">
                  <c:v>0.99880136682164522</c:v>
                </c:pt>
                <c:pt idx="2">
                  <c:v>0.99598207634751101</c:v>
                </c:pt>
                <c:pt idx="3">
                  <c:v>0.99153542069193634</c:v>
                </c:pt>
                <c:pt idx="4">
                  <c:v>0.98550312763255055</c:v>
                </c:pt>
                <c:pt idx="5">
                  <c:v>0.97794127599143121</c:v>
                </c:pt>
                <c:pt idx="6">
                  <c:v>0.96891928176874409</c:v>
                </c:pt>
                <c:pt idx="7">
                  <c:v>0.95851864109846263</c:v>
                </c:pt>
                <c:pt idx="8">
                  <c:v>0.94683145571533556</c:v>
                </c:pt>
                <c:pt idx="9">
                  <c:v>0.9339587746196385</c:v>
                </c:pt>
                <c:pt idx="10">
                  <c:v>0.92000879357528376</c:v>
                </c:pt>
                <c:pt idx="11">
                  <c:v>0.90509496109158816</c:v>
                </c:pt>
                <c:pt idx="12">
                  <c:v>0.88933404470245392</c:v>
                </c:pt>
                <c:pt idx="13">
                  <c:v>0.8728442138835717</c:v>
                </c:pt>
                <c:pt idx="14">
                  <c:v>0.85574319532652077</c:v>
                </c:pt>
                <c:pt idx="15">
                  <c:v>0.83814655237215496</c:v>
                </c:pt>
                <c:pt idx="16">
                  <c:v>0.82016613344035894</c:v>
                </c:pt>
                <c:pt idx="17">
                  <c:v>0.80190872487526332</c:v>
                </c:pt>
                <c:pt idx="18">
                  <c:v>0.78347493260235102</c:v>
                </c:pt>
                <c:pt idx="19">
                  <c:v>0.76495830533595255</c:v>
                </c:pt>
                <c:pt idx="20">
                  <c:v>0.74644470073642155</c:v>
                </c:pt>
                <c:pt idx="21">
                  <c:v>0.72801188571743669</c:v>
                </c:pt>
                <c:pt idx="22">
                  <c:v>0.70972935365345091</c:v>
                </c:pt>
                <c:pt idx="23">
                  <c:v>0.69165833489255757</c:v>
                </c:pt>
                <c:pt idx="24">
                  <c:v>0.67385197285083887</c:v>
                </c:pt>
                <c:pt idx="25">
                  <c:v>0.65635563594842405</c:v>
                </c:pt>
                <c:pt idx="26">
                  <c:v>0.63920733548562425</c:v>
                </c:pt>
                <c:pt idx="27">
                  <c:v>0.62243822089364864</c:v>
                </c:pt>
                <c:pt idx="28">
                  <c:v>0.60607312623376208</c:v>
                </c:pt>
                <c:pt idx="29">
                  <c:v>0.59013114497416996</c:v>
                </c:pt>
                <c:pt idx="30">
                  <c:v>0.57462621359938126</c:v>
                </c:pt>
                <c:pt idx="31">
                  <c:v>0.55956768821662961</c:v>
                </c:pt>
                <c:pt idx="32">
                  <c:v>0.54496090180048062</c:v>
                </c:pt>
                <c:pt idx="33">
                  <c:v>0.53080769290897167</c:v>
                </c:pt>
                <c:pt idx="34">
                  <c:v>0.51710689952062328</c:v>
                </c:pt>
                <c:pt idx="35">
                  <c:v>0.50385481403833465</c:v>
                </c:pt>
                <c:pt idx="36">
                  <c:v>0.49104559747761151</c:v>
                </c:pt>
                <c:pt idx="37">
                  <c:v>0.47867165242330784</c:v>
                </c:pt>
                <c:pt idx="38">
                  <c:v>0.46672395553824791</c:v>
                </c:pt>
                <c:pt idx="39">
                  <c:v>0.45519235128523644</c:v>
                </c:pt>
                <c:pt idx="40">
                  <c:v>0.44406580913057903</c:v>
                </c:pt>
                <c:pt idx="41">
                  <c:v>0.43333264688128226</c:v>
                </c:pt>
                <c:pt idx="42">
                  <c:v>0.42298072301481549</c:v>
                </c:pt>
                <c:pt idx="43">
                  <c:v>0.41299760093012605</c:v>
                </c:pt>
                <c:pt idx="44">
                  <c:v>0.40337068801617249</c:v>
                </c:pt>
                <c:pt idx="45">
                  <c:v>0.39408735232853187</c:v>
                </c:pt>
                <c:pt idx="46">
                  <c:v>0.3851350195092243</c:v>
                </c:pt>
                <c:pt idx="47">
                  <c:v>0.37650125239843707</c:v>
                </c:pt>
                <c:pt idx="48">
                  <c:v>0.36817381558373302</c:v>
                </c:pt>
                <c:pt idx="49">
                  <c:v>0.36014072692347948</c:v>
                </c:pt>
                <c:pt idx="50">
                  <c:v>0.35239029787445325</c:v>
                </c:pt>
                <c:pt idx="51">
                  <c:v>0.34491116425448537</c:v>
                </c:pt>
                <c:pt idx="52">
                  <c:v>0.33769230888314528</c:v>
                </c:pt>
                <c:pt idx="53">
                  <c:v>0.33072307736914952</c:v>
                </c:pt>
                <c:pt idx="54">
                  <c:v>0.32399318815347961</c:v>
                </c:pt>
                <c:pt idx="55">
                  <c:v>0.31749273777246689</c:v>
                </c:pt>
                <c:pt idx="56">
                  <c:v>0.311212202175143</c:v>
                </c:pt>
                <c:pt idx="57">
                  <c:v>0.30514243481332376</c:v>
                </c:pt>
                <c:pt idx="58">
                  <c:v>0.29927466212036979</c:v>
                </c:pt>
                <c:pt idx="59">
                  <c:v>0.29360047690431607</c:v>
                </c:pt>
                <c:pt idx="60">
                  <c:v>0.28811183010206348</c:v>
                </c:pt>
                <c:pt idx="61">
                  <c:v>0.28280102127245549</c:v>
                </c:pt>
                <c:pt idx="62">
                  <c:v>0.2776606881463119</c:v>
                </c:pt>
                <c:pt idx="63">
                  <c:v>0.27268379549982391</c:v>
                </c:pt>
                <c:pt idx="64">
                  <c:v>0.26786362357322324</c:v>
                </c:pt>
                <c:pt idx="65">
                  <c:v>0.26319375621844349</c:v>
                </c:pt>
                <c:pt idx="66">
                  <c:v>0.25866806892681826</c:v>
                </c:pt>
                <c:pt idx="67">
                  <c:v>0.25428071685999831</c:v>
                </c:pt>
                <c:pt idx="68">
                  <c:v>0.25002612298360222</c:v>
                </c:pt>
                <c:pt idx="69">
                  <c:v>0.24589896638304989</c:v>
                </c:pt>
                <c:pt idx="70">
                  <c:v>0.24189417082411063</c:v>
                </c:pt>
                <c:pt idx="71">
                  <c:v>0.23800689360646196</c:v>
                </c:pt>
                <c:pt idx="72">
                  <c:v>0.23423251474662801</c:v>
                </c:pt>
                <c:pt idx="73">
                  <c:v>0.2305666265167314</c:v>
                </c:pt>
                <c:pt idx="74">
                  <c:v>0.22700502335723594</c:v>
                </c:pt>
                <c:pt idx="75">
                  <c:v>0.22354369217504722</c:v>
                </c:pt>
                <c:pt idx="76">
                  <c:v>0.22017880303275861</c:v>
                </c:pt>
                <c:pt idx="77">
                  <c:v>0.21690670023027378</c:v>
                </c:pt>
                <c:pt idx="78">
                  <c:v>0.21372389377637432</c:v>
                </c:pt>
                <c:pt idx="79">
                  <c:v>0.21062705124487585</c:v>
                </c:pt>
                <c:pt idx="80">
                  <c:v>0.20761299000770084</c:v>
                </c:pt>
                <c:pt idx="81">
                  <c:v>0.20467866983542596</c:v>
                </c:pt>
                <c:pt idx="82">
                  <c:v>0.20182118585450215</c:v>
                </c:pt>
                <c:pt idx="83">
                  <c:v>0.19903776184937055</c:v>
                </c:pt>
                <c:pt idx="84">
                  <c:v>0.19632574389700938</c:v>
                </c:pt>
                <c:pt idx="85">
                  <c:v>0.19368259432100665</c:v>
                </c:pt>
                <c:pt idx="86">
                  <c:v>0.19110588595202621</c:v>
                </c:pt>
                <c:pt idx="87">
                  <c:v>0.18859329668145958</c:v>
                </c:pt>
                <c:pt idx="88">
                  <c:v>0.18614260429512017</c:v>
                </c:pt>
                <c:pt idx="89">
                  <c:v>0.18375168157400776</c:v>
                </c:pt>
                <c:pt idx="90">
                  <c:v>0.18141849164942059</c:v>
                </c:pt>
                <c:pt idx="91">
                  <c:v>0.17914108360000969</c:v>
                </c:pt>
                <c:pt idx="92">
                  <c:v>0.17691758827874002</c:v>
                </c:pt>
                <c:pt idx="93">
                  <c:v>0.17474621435811552</c:v>
                </c:pt>
                <c:pt idx="94">
                  <c:v>0.17262524458246201</c:v>
                </c:pt>
                <c:pt idx="95">
                  <c:v>0.16123714446450182</c:v>
                </c:pt>
                <c:pt idx="96">
                  <c:v>0.13113773058328893</c:v>
                </c:pt>
                <c:pt idx="97">
                  <c:v>3.5956133292528607E-2</c:v>
                </c:pt>
                <c:pt idx="98">
                  <c:v>2.3674720463973203E-2</c:v>
                </c:pt>
                <c:pt idx="99">
                  <c:v>2.2160860059574374E-2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'LMTD Charts'!$AA$22</c:f>
              <c:strCache>
                <c:ptCount val="1"/>
                <c:pt idx="0">
                  <c:v>4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'LMTD Charts'!$Z$24:$Z$123</c:f>
              <c:numCache>
                <c:formatCode>0.00</c:formatCode>
                <c:ptCount val="100"/>
                <c:pt idx="0">
                  <c:v>9.7547493775504233E-3</c:v>
                </c:pt>
                <c:pt idx="1">
                  <c:v>5.1943762413623015E-2</c:v>
                </c:pt>
                <c:pt idx="2">
                  <c:v>8.513341191217369E-2</c:v>
                </c:pt>
                <c:pt idx="3">
                  <c:v>0.11141789800707061</c:v>
                </c:pt>
                <c:pt idx="4">
                  <c:v>0.13234246810207018</c:v>
                </c:pt>
                <c:pt idx="5">
                  <c:v>0.14906750242178538</c:v>
                </c:pt>
                <c:pt idx="6">
                  <c:v>0.16247711537296519</c:v>
                </c:pt>
                <c:pt idx="7">
                  <c:v>0.17325308347607507</c:v>
                </c:pt>
                <c:pt idx="8">
                  <c:v>0.18192642478419307</c:v>
                </c:pt>
                <c:pt idx="9">
                  <c:v>0.18891417342674691</c:v>
                </c:pt>
                <c:pt idx="10">
                  <c:v>0.19454610313211093</c:v>
                </c:pt>
                <c:pt idx="11">
                  <c:v>0.19908447484117467</c:v>
                </c:pt>
                <c:pt idx="12">
                  <c:v>0.20273884521994295</c:v>
                </c:pt>
                <c:pt idx="13">
                  <c:v>0.20567731461530248</c:v>
                </c:pt>
                <c:pt idx="14">
                  <c:v>0.20803516618576839</c:v>
                </c:pt>
                <c:pt idx="15">
                  <c:v>0.20992156542529525</c:v>
                </c:pt>
                <c:pt idx="16">
                  <c:v>0.21142479868479469</c:v>
                </c:pt>
                <c:pt idx="17">
                  <c:v>0.21261639836820179</c:v>
                </c:pt>
                <c:pt idx="18">
                  <c:v>0.21355441102575323</c:v>
                </c:pt>
                <c:pt idx="19">
                  <c:v>0.21428599966710096</c:v>
                </c:pt>
                <c:pt idx="20">
                  <c:v>0.21484952486960956</c:v>
                </c:pt>
                <c:pt idx="21">
                  <c:v>0.21527621511100981</c:v>
                </c:pt>
                <c:pt idx="22">
                  <c:v>0.21559151148585234</c:v>
                </c:pt>
                <c:pt idx="23">
                  <c:v>0.21581615303671781</c:v>
                </c:pt>
                <c:pt idx="24">
                  <c:v>0.21596705459405913</c:v>
                </c:pt>
                <c:pt idx="25">
                  <c:v>0.21605801804876901</c:v>
                </c:pt>
                <c:pt idx="26">
                  <c:v>0.21610030951140513</c:v>
                </c:pt>
                <c:pt idx="27">
                  <c:v>0.2161031282185624</c:v>
                </c:pt>
                <c:pt idx="28">
                  <c:v>0.21607398787739715</c:v>
                </c:pt>
                <c:pt idx="29">
                  <c:v>0.21601902706073092</c:v>
                </c:pt>
                <c:pt idx="30">
                  <c:v>0.2159432620296991</c:v>
                </c:pt>
                <c:pt idx="31">
                  <c:v>0.21585079278220015</c:v>
                </c:pt>
                <c:pt idx="32">
                  <c:v>0.21574497106185189</c:v>
                </c:pt>
                <c:pt idx="33">
                  <c:v>0.21562853740519944</c:v>
                </c:pt>
                <c:pt idx="34">
                  <c:v>0.21550373297057343</c:v>
                </c:pt>
                <c:pt idx="35">
                  <c:v>0.21537239081482451</c:v>
                </c:pt>
                <c:pt idx="36">
                  <c:v>0.21523601041280349</c:v>
                </c:pt>
                <c:pt idx="37">
                  <c:v>0.2150958185083843</c:v>
                </c:pt>
                <c:pt idx="38">
                  <c:v>0.21495281881285577</c:v>
                </c:pt>
                <c:pt idx="39">
                  <c:v>0.21480783260099648</c:v>
                </c:pt>
                <c:pt idx="40">
                  <c:v>0.21466153187656065</c:v>
                </c:pt>
                <c:pt idx="41">
                  <c:v>0.21451446647075381</c:v>
                </c:pt>
                <c:pt idx="42">
                  <c:v>0.21436708618629177</c:v>
                </c:pt>
                <c:pt idx="43">
                  <c:v>0.2142197588950876</c:v>
                </c:pt>
                <c:pt idx="44">
                  <c:v>0.2140727853308364</c:v>
                </c:pt>
                <c:pt idx="45">
                  <c:v>0.21392641118172995</c:v>
                </c:pt>
                <c:pt idx="46">
                  <c:v>0.21378083697753661</c:v>
                </c:pt>
                <c:pt idx="47">
                  <c:v>0.21363622617469388</c:v>
                </c:pt>
                <c:pt idx="48">
                  <c:v>0.21349271176910364</c:v>
                </c:pt>
                <c:pt idx="49">
                  <c:v>0.21335040170594374</c:v>
                </c:pt>
                <c:pt idx="50">
                  <c:v>0.21320938330649836</c:v>
                </c:pt>
                <c:pt idx="51">
                  <c:v>0.21306972689173903</c:v>
                </c:pt>
                <c:pt idx="52">
                  <c:v>0.21293148874949755</c:v>
                </c:pt>
                <c:pt idx="53">
                  <c:v>0.21279471356519869</c:v>
                </c:pt>
                <c:pt idx="54">
                  <c:v>0.21265943641417392</c:v>
                </c:pt>
                <c:pt idx="55">
                  <c:v>0.21252568439564207</c:v>
                </c:pt>
                <c:pt idx="56">
                  <c:v>0.21239347797379338</c:v>
                </c:pt>
                <c:pt idx="57">
                  <c:v>0.21226283207943994</c:v>
                </c:pt>
                <c:pt idx="58">
                  <c:v>0.21213375701591802</c:v>
                </c:pt>
                <c:pt idx="59">
                  <c:v>0.21200625920493296</c:v>
                </c:pt>
                <c:pt idx="60">
                  <c:v>0.21188034180150889</c:v>
                </c:pt>
                <c:pt idx="61">
                  <c:v>0.21175600520186963</c:v>
                </c:pt>
                <c:pt idx="62">
                  <c:v>0.21163324746371634</c:v>
                </c:pt>
                <c:pt idx="63">
                  <c:v>0.21151206465480629</c:v>
                </c:pt>
                <c:pt idx="64">
                  <c:v>0.21139245114282612</c:v>
                </c:pt>
                <c:pt idx="65">
                  <c:v>0.21127439983717342</c:v>
                </c:pt>
                <c:pt idx="66">
                  <c:v>0.21115790239131901</c:v>
                </c:pt>
                <c:pt idx="67">
                  <c:v>0.21104294937283344</c:v>
                </c:pt>
                <c:pt idx="68">
                  <c:v>0.21092953040686438</c:v>
                </c:pt>
                <c:pt idx="69">
                  <c:v>0.21081763429779277</c:v>
                </c:pt>
                <c:pt idx="70">
                  <c:v>0.2107072491329281</c:v>
                </c:pt>
                <c:pt idx="71">
                  <c:v>0.21059836237139867</c:v>
                </c:pt>
                <c:pt idx="72">
                  <c:v>0.21049096092081232</c:v>
                </c:pt>
                <c:pt idx="73">
                  <c:v>0.21038503120379479</c:v>
                </c:pt>
                <c:pt idx="74">
                  <c:v>0.21028055921612393</c:v>
                </c:pt>
                <c:pt idx="75">
                  <c:v>0.21017753057786756</c:v>
                </c:pt>
                <c:pt idx="76">
                  <c:v>0.21007593057867274</c:v>
                </c:pt>
                <c:pt idx="77">
                  <c:v>0.20997574421814663</c:v>
                </c:pt>
                <c:pt idx="78">
                  <c:v>0.20987695624209787</c:v>
                </c:pt>
                <c:pt idx="79">
                  <c:v>0.20977955117526703</c:v>
                </c:pt>
                <c:pt idx="80">
                  <c:v>0.20968351335106231</c:v>
                </c:pt>
                <c:pt idx="81">
                  <c:v>0.20958882693872299</c:v>
                </c:pt>
                <c:pt idx="82">
                  <c:v>0.20949547596825729</c:v>
                </c:pt>
                <c:pt idx="83">
                  <c:v>0.20940344435344083</c:v>
                </c:pt>
                <c:pt idx="84">
                  <c:v>0.20931271591311054</c:v>
                </c:pt>
                <c:pt idx="85">
                  <c:v>0.20922327439094848</c:v>
                </c:pt>
                <c:pt idx="86">
                  <c:v>0.20913510347391681</c:v>
                </c:pt>
                <c:pt idx="87">
                  <c:v>0.20904818680947795</c:v>
                </c:pt>
                <c:pt idx="88">
                  <c:v>0.20896250802171165</c:v>
                </c:pt>
                <c:pt idx="89">
                  <c:v>0.20887805072642396</c:v>
                </c:pt>
                <c:pt idx="90">
                  <c:v>0.20879479854532657</c:v>
                </c:pt>
                <c:pt idx="91">
                  <c:v>0.20871273511935498</c:v>
                </c:pt>
                <c:pt idx="92">
                  <c:v>0.20863184412118344</c:v>
                </c:pt>
                <c:pt idx="93">
                  <c:v>0.20855210926698672</c:v>
                </c:pt>
                <c:pt idx="94">
                  <c:v>0.20847351432749342</c:v>
                </c:pt>
                <c:pt idx="95">
                  <c:v>0.20803931902865894</c:v>
                </c:pt>
                <c:pt idx="96">
                  <c:v>0.20679023679286457</c:v>
                </c:pt>
                <c:pt idx="97">
                  <c:v>0.20202020193608186</c:v>
                </c:pt>
                <c:pt idx="98">
                  <c:v>0.20134228187919082</c:v>
                </c:pt>
                <c:pt idx="99">
                  <c:v>0.20125786163521961</c:v>
                </c:pt>
              </c:numCache>
            </c:numRef>
          </c:xVal>
          <c:yVal>
            <c:numRef>
              <c:f>'LMTD Charts'!$AA$24:$AA$123</c:f>
              <c:numCache>
                <c:formatCode>0.000</c:formatCode>
                <c:ptCount val="100"/>
                <c:pt idx="0">
                  <c:v>0.99993333522251671</c:v>
                </c:pt>
                <c:pt idx="1">
                  <c:v>0.99760246191081114</c:v>
                </c:pt>
                <c:pt idx="2">
                  <c:v>0.99196151017560674</c:v>
                </c:pt>
                <c:pt idx="3">
                  <c:v>0.98306196501649756</c:v>
                </c:pt>
                <c:pt idx="4">
                  <c:v>0.97099141988080373</c:v>
                </c:pt>
                <c:pt idx="5">
                  <c:v>0.95588011592367339</c:v>
                </c:pt>
                <c:pt idx="6">
                  <c:v>0.93790745093636407</c:v>
                </c:pt>
                <c:pt idx="7">
                  <c:v>0.91730652872540785</c:v>
                </c:pt>
                <c:pt idx="8">
                  <c:v>0.89436488453122254</c:v>
                </c:pt>
                <c:pt idx="9">
                  <c:v>0.86942003419298519</c:v>
                </c:pt>
                <c:pt idx="10">
                  <c:v>0.8428494221973043</c:v>
                </c:pt>
                <c:pt idx="11">
                  <c:v>0.81505549325575477</c:v>
                </c:pt>
                <c:pt idx="12">
                  <c:v>0.78644766675684774</c:v>
                </c:pt>
                <c:pt idx="13">
                  <c:v>0.75742363177796757</c:v>
                </c:pt>
                <c:pt idx="14">
                  <c:v>0.72835241809210671</c:v>
                </c:pt>
                <c:pt idx="15">
                  <c:v>0.69956116894214881</c:v>
                </c:pt>
                <c:pt idx="16">
                  <c:v>0.67132666515454142</c:v>
                </c:pt>
                <c:pt idx="17">
                  <c:v>0.64387172169660056</c:v>
                </c:pt>
                <c:pt idx="18">
                  <c:v>0.6173658397194679</c:v>
                </c:pt>
                <c:pt idx="19">
                  <c:v>0.59192906935292988</c:v>
                </c:pt>
                <c:pt idx="20">
                  <c:v>0.56763791781139483</c:v>
                </c:pt>
                <c:pt idx="21">
                  <c:v>0.54453224299657099</c:v>
                </c:pt>
                <c:pt idx="22">
                  <c:v>0.5226223008220352</c:v>
                </c:pt>
                <c:pt idx="23">
                  <c:v>0.50189537613167179</c:v>
                </c:pt>
                <c:pt idx="24">
                  <c:v>0.48232166461866449</c:v>
                </c:pt>
                <c:pt idx="25">
                  <c:v>0.46385925927071064</c:v>
                </c:pt>
                <c:pt idx="26">
                  <c:v>0.44645822417929032</c:v>
                </c:pt>
                <c:pt idx="27">
                  <c:v>0.43006381793830373</c:v>
                </c:pt>
                <c:pt idx="28">
                  <c:v>0.41461896999675113</c:v>
                </c:pt>
                <c:pt idx="29">
                  <c:v>0.40006612812520531</c:v>
                </c:pt>
                <c:pt idx="30">
                  <c:v>0.38634859356793372</c:v>
                </c:pt>
                <c:pt idx="31">
                  <c:v>0.37341144987394437</c:v>
                </c:pt>
                <c:pt idx="32">
                  <c:v>0.36120217683372097</c:v>
                </c:pt>
                <c:pt idx="33">
                  <c:v>0.34967102550047191</c:v>
                </c:pt>
                <c:pt idx="34">
                  <c:v>0.33877121569143714</c:v>
                </c:pt>
                <c:pt idx="35">
                  <c:v>0.32845900448989751</c:v>
                </c:pt>
                <c:pt idx="36">
                  <c:v>0.31869366338931304</c:v>
                </c:pt>
                <c:pt idx="37">
                  <c:v>0.30943739280888732</c:v>
                </c:pt>
                <c:pt idx="38">
                  <c:v>0.30065519557655729</c:v>
                </c:pt>
                <c:pt idx="39">
                  <c:v>0.29231472536884068</c:v>
                </c:pt>
                <c:pt idx="40">
                  <c:v>0.28438612175554351</c:v>
                </c:pt>
                <c:pt idx="41">
                  <c:v>0.2768418401782855</c:v>
                </c:pt>
                <c:pt idx="42">
                  <c:v>0.26965648268357545</c:v>
                </c:pt>
                <c:pt idx="43">
                  <c:v>0.26280663335652032</c:v>
                </c:pt>
                <c:pt idx="44">
                  <c:v>0.25627070101587152</c:v>
                </c:pt>
                <c:pt idx="45">
                  <c:v>0.25002877071967733</c:v>
                </c:pt>
                <c:pt idx="46">
                  <c:v>0.24406246490269104</c:v>
                </c:pt>
                <c:pt idx="47">
                  <c:v>0.23835481445141404</c:v>
                </c:pt>
                <c:pt idx="48">
                  <c:v>0.23289013966593841</c:v>
                </c:pt>
                <c:pt idx="49">
                  <c:v>0.22765394081823698</c:v>
                </c:pt>
                <c:pt idx="50">
                  <c:v>0.22263279786274021</c:v>
                </c:pt>
                <c:pt idx="51">
                  <c:v>0.21781427876330869</c:v>
                </c:pt>
                <c:pt idx="52">
                  <c:v>0.21318685585331879</c:v>
                </c:pt>
                <c:pt idx="53">
                  <c:v>0.20873982962931292</c:v>
                </c:pt>
                <c:pt idx="54">
                  <c:v>0.20446325938380597</c:v>
                </c:pt>
                <c:pt idx="55">
                  <c:v>0.20034790010219156</c:v>
                </c:pt>
                <c:pt idx="56">
                  <c:v>0.19638514507707888</c:v>
                </c:pt>
                <c:pt idx="57">
                  <c:v>0.19256697372703707</c:v>
                </c:pt>
                <c:pt idx="58">
                  <c:v>0.18888590414300507</c:v>
                </c:pt>
                <c:pt idx="59">
                  <c:v>0.18533494992263885</c:v>
                </c:pt>
                <c:pt idx="60">
                  <c:v>0.18190758088938791</c:v>
                </c:pt>
                <c:pt idx="61">
                  <c:v>0.17859768732826206</c:v>
                </c:pt>
                <c:pt idx="62">
                  <c:v>0.17539954740355163</c:v>
                </c:pt>
                <c:pt idx="63">
                  <c:v>0.17230779745491373</c:v>
                </c:pt>
                <c:pt idx="64">
                  <c:v>0.16931740489708105</c:v>
                </c:pt>
                <c:pt idx="65">
                  <c:v>0.16642364347496594</c:v>
                </c:pt>
                <c:pt idx="66">
                  <c:v>0.16362207065017922</c:v>
                </c:pt>
                <c:pt idx="67">
                  <c:v>0.16090850691703079</c:v>
                </c:pt>
                <c:pt idx="68">
                  <c:v>0.15827901686607951</c:v>
                </c:pt>
                <c:pt idx="69">
                  <c:v>0.15572989183137204</c:v>
                </c:pt>
                <c:pt idx="70">
                  <c:v>0.15325763397381356</c:v>
                </c:pt>
                <c:pt idx="71">
                  <c:v>0.15085894166779662</c:v>
                </c:pt>
                <c:pt idx="72">
                  <c:v>0.14853069607140923</c:v>
                </c:pt>
                <c:pt idx="73">
                  <c:v>0.14626994877240912</c:v>
                </c:pt>
                <c:pt idx="74">
                  <c:v>0.1440739104127875</c:v>
                </c:pt>
                <c:pt idx="75">
                  <c:v>0.14193994020430539</c:v>
                </c:pt>
                <c:pt idx="76">
                  <c:v>0.13986553625595113</c:v>
                </c:pt>
                <c:pt idx="77">
                  <c:v>0.13784832664194976</c:v>
                </c:pt>
                <c:pt idx="78">
                  <c:v>0.13588606114585705</c:v>
                </c:pt>
                <c:pt idx="79">
                  <c:v>0.13397660362245004</c:v>
                </c:pt>
                <c:pt idx="80">
                  <c:v>0.13211792492468202</c:v>
                </c:pt>
                <c:pt idx="81">
                  <c:v>0.13030809634795332</c:v>
                </c:pt>
                <c:pt idx="82">
                  <c:v>0.12854528354842523</c:v>
                </c:pt>
                <c:pt idx="83">
                  <c:v>0.12682774089613283</c:v>
                </c:pt>
                <c:pt idx="84">
                  <c:v>0.12515380622726752</c:v>
                </c:pt>
                <c:pt idx="85">
                  <c:v>0.12352189596325969</c:v>
                </c:pt>
                <c:pt idx="86">
                  <c:v>0.12193050056722457</c:v>
                </c:pt>
                <c:pt idx="87">
                  <c:v>0.12037818031097731</c:v>
                </c:pt>
                <c:pt idx="88">
                  <c:v>0.11886356132820651</c:v>
                </c:pt>
                <c:pt idx="89">
                  <c:v>0.11738533193155065</c:v>
                </c:pt>
                <c:pt idx="90">
                  <c:v>0.11594223917326081</c:v>
                </c:pt>
                <c:pt idx="91">
                  <c:v>0.11453308563089484</c:v>
                </c:pt>
                <c:pt idx="92">
                  <c:v>0.113156726401076</c:v>
                </c:pt>
                <c:pt idx="93">
                  <c:v>0.11181206628579012</c:v>
                </c:pt>
                <c:pt idx="94">
                  <c:v>0.11049805715700151</c:v>
                </c:pt>
                <c:pt idx="95">
                  <c:v>0.10343229145119676</c:v>
                </c:pt>
                <c:pt idx="96">
                  <c:v>8.4651493011180384E-2</c:v>
                </c:pt>
                <c:pt idx="97">
                  <c:v>2.375014786087927E-2</c:v>
                </c:pt>
                <c:pt idx="98">
                  <c:v>1.568697403472202E-2</c:v>
                </c:pt>
                <c:pt idx="99">
                  <c:v>1.4689582103889948E-2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'LMTD Charts'!$AC$22</c:f>
              <c:strCache>
                <c:ptCount val="1"/>
                <c:pt idx="0">
                  <c:v>8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'LMTD Charts'!$AB$24:$AB$123</c:f>
              <c:numCache>
                <c:formatCode>0.00</c:formatCode>
                <c:ptCount val="100"/>
                <c:pt idx="0">
                  <c:v>9.5644208767313634E-3</c:v>
                </c:pt>
                <c:pt idx="1">
                  <c:v>4.6532309313191203E-2</c:v>
                </c:pt>
                <c:pt idx="2">
                  <c:v>7.0525315301225217E-2</c:v>
                </c:pt>
                <c:pt idx="3">
                  <c:v>8.6249779591949599E-2</c:v>
                </c:pt>
                <c:pt idx="4">
                  <c:v>9.6618223648810134E-2</c:v>
                </c:pt>
                <c:pt idx="5">
                  <c:v>0.10347928091855289</c:v>
                </c:pt>
                <c:pt idx="6">
                  <c:v>0.1080267205461944</c:v>
                </c:pt>
                <c:pt idx="7">
                  <c:v>0.11104051833113145</c:v>
                </c:pt>
                <c:pt idx="8">
                  <c:v>0.11303436127713917</c:v>
                </c:pt>
                <c:pt idx="9">
                  <c:v>0.11434839151901337</c:v>
                </c:pt>
                <c:pt idx="10">
                  <c:v>0.1152086627180824</c:v>
                </c:pt>
                <c:pt idx="11">
                  <c:v>0.11576578021929915</c:v>
                </c:pt>
                <c:pt idx="12">
                  <c:v>0.11612025219435956</c:v>
                </c:pt>
                <c:pt idx="13">
                  <c:v>0.11633923111397022</c:v>
                </c:pt>
                <c:pt idx="14">
                  <c:v>0.11646761911379114</c:v>
                </c:pt>
                <c:pt idx="15">
                  <c:v>0.11653545718974291</c:v>
                </c:pt>
                <c:pt idx="16">
                  <c:v>0.11656285196856093</c:v>
                </c:pt>
                <c:pt idx="17">
                  <c:v>0.11656326527572204</c:v>
                </c:pt>
                <c:pt idx="18">
                  <c:v>0.11654571265158867</c:v>
                </c:pt>
                <c:pt idx="19">
                  <c:v>0.11651623363452719</c:v>
                </c:pt>
                <c:pt idx="20">
                  <c:v>0.11647887545967631</c:v>
                </c:pt>
                <c:pt idx="21">
                  <c:v>0.11643635140121393</c:v>
                </c:pt>
                <c:pt idx="22">
                  <c:v>0.11639048145734465</c:v>
                </c:pt>
                <c:pt idx="23">
                  <c:v>0.11634248737852382</c:v>
                </c:pt>
                <c:pt idx="24">
                  <c:v>0.11629319019999537</c:v>
                </c:pt>
                <c:pt idx="25">
                  <c:v>0.11624314250547953</c:v>
                </c:pt>
                <c:pt idx="26">
                  <c:v>0.11619271699191562</c:v>
                </c:pt>
                <c:pt idx="27">
                  <c:v>0.1161421657747794</c:v>
                </c:pt>
                <c:pt idx="28">
                  <c:v>0.11609166010132811</c:v>
                </c:pt>
                <c:pt idx="29">
                  <c:v>0.11604131694463977</c:v>
                </c:pt>
                <c:pt idx="30">
                  <c:v>0.11599121681264953</c:v>
                </c:pt>
                <c:pt idx="31">
                  <c:v>0.11594141567445272</c:v>
                </c:pt>
                <c:pt idx="32">
                  <c:v>0.11589195294734414</c:v>
                </c:pt>
                <c:pt idx="33">
                  <c:v>0.1158428568460341</c:v>
                </c:pt>
                <c:pt idx="34">
                  <c:v>0.11579414796556188</c:v>
                </c:pt>
                <c:pt idx="35">
                  <c:v>0.11574584168152739</c:v>
                </c:pt>
                <c:pt idx="36">
                  <c:v>0.11569794975847163</c:v>
                </c:pt>
                <c:pt idx="37">
                  <c:v>0.1156504814281285</c:v>
                </c:pt>
                <c:pt idx="38">
                  <c:v>0.11560344411281211</c:v>
                </c:pt>
                <c:pt idx="39">
                  <c:v>0.11555684391130319</c:v>
                </c:pt>
                <c:pt idx="40">
                  <c:v>0.11551068592582388</c:v>
                </c:pt>
                <c:pt idx="41">
                  <c:v>0.11546497448272346</c:v>
                </c:pt>
                <c:pt idx="42">
                  <c:v>0.11541971328210734</c:v>
                </c:pt>
                <c:pt idx="43">
                  <c:v>0.11537490549999635</c:v>
                </c:pt>
                <c:pt idx="44">
                  <c:v>0.11533055385880342</c:v>
                </c:pt>
                <c:pt idx="45">
                  <c:v>0.11528666067669231</c:v>
                </c:pt>
                <c:pt idx="46">
                  <c:v>0.11524322790288496</c:v>
                </c:pt>
                <c:pt idx="47">
                  <c:v>0.1152002571436412</c:v>
                </c:pt>
                <c:pt idx="48">
                  <c:v>0.11515774968206681</c:v>
                </c:pt>
                <c:pt idx="49">
                  <c:v>0.11511570649385407</c:v>
                </c:pt>
                <c:pt idx="50">
                  <c:v>0.11507412826035733</c:v>
                </c:pt>
                <c:pt idx="51">
                  <c:v>0.11503301537993377</c:v>
                </c:pt>
                <c:pt idx="52">
                  <c:v>0.11499236797816542</c:v>
                </c:pt>
                <c:pt idx="53">
                  <c:v>0.1149521859173671</c:v>
                </c:pt>
                <c:pt idx="54">
                  <c:v>0.1149124688056441</c:v>
                </c:pt>
                <c:pt idx="55">
                  <c:v>0.11487321600566996</c:v>
                </c:pt>
                <c:pt idx="56">
                  <c:v>0.11483442664329045</c:v>
                </c:pt>
                <c:pt idx="57">
                  <c:v>0.11479609961601957</c:v>
                </c:pt>
                <c:pt idx="58">
                  <c:v>0.11475823360146489</c:v>
                </c:pt>
                <c:pt idx="59">
                  <c:v>0.11472082706570165</c:v>
                </c:pt>
                <c:pt idx="60">
                  <c:v>0.1146838782716027</c:v>
                </c:pt>
                <c:pt idx="61">
                  <c:v>0.11464738528712437</c:v>
                </c:pt>
                <c:pt idx="62">
                  <c:v>0.11461134599354246</c:v>
                </c:pt>
                <c:pt idx="63">
                  <c:v>0.11457575809363103</c:v>
                </c:pt>
                <c:pt idx="64">
                  <c:v>0.11454061911977381</c:v>
                </c:pt>
                <c:pt idx="65">
                  <c:v>0.11450592644199736</c:v>
                </c:pt>
                <c:pt idx="66">
                  <c:v>0.11447167727591598</c:v>
                </c:pt>
                <c:pt idx="67">
                  <c:v>0.11443786869057697</c:v>
                </c:pt>
                <c:pt idx="68">
                  <c:v>0.11440449761619609</c:v>
                </c:pt>
                <c:pt idx="69">
                  <c:v>0.11437156085177388</c:v>
                </c:pt>
                <c:pt idx="70">
                  <c:v>0.114339055072583</c:v>
                </c:pt>
                <c:pt idx="71">
                  <c:v>0.11430697683751874</c:v>
                </c:pt>
                <c:pt idx="72">
                  <c:v>0.11427532259630491</c:v>
                </c:pt>
                <c:pt idx="73">
                  <c:v>0.11424408869654749</c:v>
                </c:pt>
                <c:pt idx="74">
                  <c:v>0.11421327139063084</c:v>
                </c:pt>
                <c:pt idx="75">
                  <c:v>0.11418286684244985</c:v>
                </c:pt>
                <c:pt idx="76">
                  <c:v>0.11415287113397427</c:v>
                </c:pt>
                <c:pt idx="77">
                  <c:v>0.11412328027163995</c:v>
                </c:pt>
                <c:pt idx="78">
                  <c:v>0.11409409019256454</c:v>
                </c:pt>
                <c:pt idx="79">
                  <c:v>0.11406529677058411</c:v>
                </c:pt>
                <c:pt idx="80">
                  <c:v>0.11403689582210871</c:v>
                </c:pt>
                <c:pt idx="81">
                  <c:v>0.11400888311179498</c:v>
                </c:pt>
                <c:pt idx="82">
                  <c:v>0.1139812543580353</c:v>
                </c:pt>
                <c:pt idx="83">
                  <c:v>0.1139540052382617</c:v>
                </c:pt>
                <c:pt idx="84">
                  <c:v>0.1139271313940655</c:v>
                </c:pt>
                <c:pt idx="85">
                  <c:v>0.11390062843613247</c:v>
                </c:pt>
                <c:pt idx="86">
                  <c:v>0.11387449194899424</c:v>
                </c:pt>
                <c:pt idx="87">
                  <c:v>0.11384871749559718</c:v>
                </c:pt>
                <c:pt idx="88">
                  <c:v>0.11382330062169001</c:v>
                </c:pt>
                <c:pt idx="89">
                  <c:v>0.11379823686003247</c:v>
                </c:pt>
                <c:pt idx="90">
                  <c:v>0.11377352173442656</c:v>
                </c:pt>
                <c:pt idx="91">
                  <c:v>0.11374915076357302</c:v>
                </c:pt>
                <c:pt idx="92">
                  <c:v>0.1137251194647558</c:v>
                </c:pt>
                <c:pt idx="93">
                  <c:v>0.11370142335735753</c:v>
                </c:pt>
                <c:pt idx="94">
                  <c:v>0.11367805796620831</c:v>
                </c:pt>
                <c:pt idx="95">
                  <c:v>0.11354883226214997</c:v>
                </c:pt>
                <c:pt idx="96">
                  <c:v>0.11317570962564673</c:v>
                </c:pt>
                <c:pt idx="97">
                  <c:v>0.11173184354968756</c:v>
                </c:pt>
                <c:pt idx="98">
                  <c:v>0.11152416356877207</c:v>
                </c:pt>
                <c:pt idx="99">
                  <c:v>0.1114982578397211</c:v>
                </c:pt>
              </c:numCache>
            </c:numRef>
          </c:xVal>
          <c:yVal>
            <c:numRef>
              <c:f>'LMTD Charts'!$AC$24:$AC$123</c:f>
              <c:numCache>
                <c:formatCode>0.000</c:formatCode>
                <c:ptCount val="100"/>
                <c:pt idx="0">
                  <c:v>0.99986665356462401</c:v>
                </c:pt>
                <c:pt idx="1">
                  <c:v>0.995183431822526</c:v>
                </c:pt>
                <c:pt idx="2">
                  <c:v>0.98369082714126599</c:v>
                </c:pt>
                <c:pt idx="3">
                  <c:v>0.96516005969990748</c:v>
                </c:pt>
                <c:pt idx="4">
                  <c:v>0.93942615484088732</c:v>
                </c:pt>
                <c:pt idx="5">
                  <c:v>0.90662841366791291</c:v>
                </c:pt>
                <c:pt idx="6">
                  <c:v>0.86744438895370246</c:v>
                </c:pt>
                <c:pt idx="7">
                  <c:v>0.82319490018347241</c:v>
                </c:pt>
                <c:pt idx="8">
                  <c:v>0.7757232050811399</c:v>
                </c:pt>
                <c:pt idx="9">
                  <c:v>0.72707180166022134</c:v>
                </c:pt>
                <c:pt idx="10">
                  <c:v>0.67910707409211502</c:v>
                </c:pt>
                <c:pt idx="11">
                  <c:v>0.63325620288764661</c:v>
                </c:pt>
                <c:pt idx="12">
                  <c:v>0.59042302657505652</c:v>
                </c:pt>
                <c:pt idx="13">
                  <c:v>0.55104506431943634</c:v>
                </c:pt>
                <c:pt idx="14">
                  <c:v>0.51521488096770574</c:v>
                </c:pt>
                <c:pt idx="15">
                  <c:v>0.48280519021160595</c:v>
                </c:pt>
                <c:pt idx="16">
                  <c:v>0.45356865383842093</c:v>
                </c:pt>
                <c:pt idx="17">
                  <c:v>0.42720644305973371</c:v>
                </c:pt>
                <c:pt idx="18">
                  <c:v>0.40341041085176149</c:v>
                </c:pt>
                <c:pt idx="19">
                  <c:v>0.38188644012007439</c:v>
                </c:pt>
                <c:pt idx="20">
                  <c:v>0.36236567742917325</c:v>
                </c:pt>
                <c:pt idx="21">
                  <c:v>0.3446085514007981</c:v>
                </c:pt>
                <c:pt idx="22">
                  <c:v>0.32840480100120256</c:v>
                </c:pt>
                <c:pt idx="23">
                  <c:v>0.31357149772992465</c:v>
                </c:pt>
                <c:pt idx="24">
                  <c:v>0.29995021814731815</c:v>
                </c:pt>
                <c:pt idx="25">
                  <c:v>0.28740400543721184</c:v>
                </c:pt>
                <c:pt idx="26">
                  <c:v>0.27581444905005897</c:v>
                </c:pt>
                <c:pt idx="27">
                  <c:v>0.26507903323349741</c:v>
                </c:pt>
                <c:pt idx="28">
                  <c:v>0.25510880673285347</c:v>
                </c:pt>
                <c:pt idx="29">
                  <c:v>0.24582637431357679</c:v>
                </c:pt>
                <c:pt idx="30">
                  <c:v>0.23716418594978261</c:v>
                </c:pt>
                <c:pt idx="31">
                  <c:v>0.22906308958205399</c:v>
                </c:pt>
                <c:pt idx="32">
                  <c:v>0.22147111130377495</c:v>
                </c:pt>
                <c:pt idx="33">
                  <c:v>0.21434242871108874</c:v>
                </c:pt>
                <c:pt idx="34">
                  <c:v>0.20763650673405412</c:v>
                </c:pt>
                <c:pt idx="35">
                  <c:v>0.20131736936639766</c:v>
                </c:pt>
                <c:pt idx="36">
                  <c:v>0.19535298472371232</c:v>
                </c:pt>
                <c:pt idx="37">
                  <c:v>0.18971474450682443</c:v>
                </c:pt>
                <c:pt idx="38">
                  <c:v>0.18437702212758958</c:v>
                </c:pt>
                <c:pt idx="39">
                  <c:v>0.17931679645968085</c:v>
                </c:pt>
                <c:pt idx="40">
                  <c:v>0.17451333044211928</c:v>
                </c:pt>
                <c:pt idx="41">
                  <c:v>0.16994789564117621</c:v>
                </c:pt>
                <c:pt idx="42">
                  <c:v>0.16560353542349432</c:v>
                </c:pt>
                <c:pt idx="43">
                  <c:v>0.16146486066357074</c:v>
                </c:pt>
                <c:pt idx="44">
                  <c:v>0.1575178729498963</c:v>
                </c:pt>
                <c:pt idx="45">
                  <c:v>0.15374981110710689</c:v>
                </c:pt>
                <c:pt idx="46">
                  <c:v>0.15014901755088975</c:v>
                </c:pt>
                <c:pt idx="47">
                  <c:v>0.14670482156655659</c:v>
                </c:pt>
                <c:pt idx="48">
                  <c:v>0.14340743707447542</c:v>
                </c:pt>
                <c:pt idx="49">
                  <c:v>0.14024787283488435</c:v>
                </c:pt>
                <c:pt idx="50">
                  <c:v>0.13721785336642137</c:v>
                </c:pt>
                <c:pt idx="51">
                  <c:v>0.13430974911939769</c:v>
                </c:pt>
                <c:pt idx="52">
                  <c:v>0.13151651466653419</c:v>
                </c:pt>
                <c:pt idx="53">
                  <c:v>0.12883163385868476</c:v>
                </c:pt>
                <c:pt idx="54">
                  <c:v>0.1262490710476051</c:v>
                </c:pt>
                <c:pt idx="55">
                  <c:v>0.12376322760743201</c:v>
                </c:pt>
                <c:pt idx="56">
                  <c:v>0.12136890309555769</c:v>
                </c:pt>
                <c:pt idx="57">
                  <c:v>0.11906126048557635</c:v>
                </c:pt>
                <c:pt idx="58">
                  <c:v>0.11683579498281266</c:v>
                </c:pt>
                <c:pt idx="59">
                  <c:v>0.11468830599899543</c:v>
                </c:pt>
                <c:pt idx="60">
                  <c:v>0.11261487191884824</c:v>
                </c:pt>
                <c:pt idx="61">
                  <c:v>0.11061182733933489</c:v>
                </c:pt>
                <c:pt idx="62">
                  <c:v>0.10867574250333241</c:v>
                </c:pt>
                <c:pt idx="63">
                  <c:v>0.1068034046847119</c:v>
                </c:pt>
                <c:pt idx="64">
                  <c:v>0.10499180131207776</c:v>
                </c:pt>
                <c:pt idx="65">
                  <c:v>0.10323810464451309</c:v>
                </c:pt>
                <c:pt idx="66">
                  <c:v>0.10153965783523852</c:v>
                </c:pt>
                <c:pt idx="67">
                  <c:v>9.9893962238618114E-2</c:v>
                </c:pt>
                <c:pt idx="68">
                  <c:v>9.8298665832906973E-2</c:v>
                </c:pt>
                <c:pt idx="69">
                  <c:v>9.675155264588968E-2</c:v>
                </c:pt>
                <c:pt idx="70">
                  <c:v>9.5250533083413705E-2</c:v>
                </c:pt>
                <c:pt idx="71">
                  <c:v>9.3793635072065021E-2</c:v>
                </c:pt>
                <c:pt idx="72">
                  <c:v>9.2378995937064265E-2</c:v>
                </c:pt>
                <c:pt idx="73">
                  <c:v>9.1004854945086436E-2</c:v>
                </c:pt>
                <c:pt idx="74">
                  <c:v>8.9669546449293716E-2</c:v>
                </c:pt>
                <c:pt idx="75">
                  <c:v>8.8371493580534796E-2</c:v>
                </c:pt>
                <c:pt idx="76">
                  <c:v>8.7109202434557512E-2</c:v>
                </c:pt>
                <c:pt idx="77">
                  <c:v>8.5881256710270804E-2</c:v>
                </c:pt>
                <c:pt idx="78">
                  <c:v>8.4686312758700324E-2</c:v>
                </c:pt>
                <c:pt idx="79">
                  <c:v>8.3523095006354311E-2</c:v>
                </c:pt>
                <c:pt idx="80">
                  <c:v>8.23903917203372E-2</c:v>
                </c:pt>
                <c:pt idx="81">
                  <c:v>8.1287051085766601E-2</c:v>
                </c:pt>
                <c:pt idx="82">
                  <c:v>8.0211977568917833E-2</c:v>
                </c:pt>
                <c:pt idx="83">
                  <c:v>7.9164128542069723E-2</c:v>
                </c:pt>
                <c:pt idx="84">
                  <c:v>7.8142511148315594E-2</c:v>
                </c:pt>
                <c:pt idx="85">
                  <c:v>7.7146179386639813E-2</c:v>
                </c:pt>
                <c:pt idx="86">
                  <c:v>7.6174231399389628E-2</c:v>
                </c:pt>
                <c:pt idx="87">
                  <c:v>7.5225806945912063E-2</c:v>
                </c:pt>
                <c:pt idx="88">
                  <c:v>7.4300085047597345E-2</c:v>
                </c:pt>
                <c:pt idx="89">
                  <c:v>7.3396281790894663E-2</c:v>
                </c:pt>
                <c:pt idx="90">
                  <c:v>7.2513648276055984E-2</c:v>
                </c:pt>
                <c:pt idx="91">
                  <c:v>7.1651468700439008E-2</c:v>
                </c:pt>
                <c:pt idx="92">
                  <c:v>7.080905856616862E-2</c:v>
                </c:pt>
                <c:pt idx="93">
                  <c:v>6.9985763002832532E-2</c:v>
                </c:pt>
                <c:pt idx="94">
                  <c:v>6.9180955196675775E-2</c:v>
                </c:pt>
                <c:pt idx="95">
                  <c:v>6.4848365352705301E-2</c:v>
                </c:pt>
                <c:pt idx="96">
                  <c:v>5.3286890589893179E-2</c:v>
                </c:pt>
                <c:pt idx="97">
                  <c:v>1.5174751579595865E-2</c:v>
                </c:pt>
                <c:pt idx="98">
                  <c:v>1.0043655818785482E-2</c:v>
                </c:pt>
                <c:pt idx="99">
                  <c:v>9.40748366371995E-3</c:v>
                </c:pt>
              </c:numCache>
            </c:numRef>
          </c:yVal>
          <c:smooth val="1"/>
        </c:ser>
        <c:ser>
          <c:idx val="10"/>
          <c:order val="10"/>
          <c:tx>
            <c:strRef>
              <c:f>'LMTD Charts'!$AE$22</c:f>
              <c:strCache>
                <c:ptCount val="1"/>
                <c:pt idx="0">
                  <c:v>10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'LMTD Charts'!$AD$24:$AD$123</c:f>
              <c:numCache>
                <c:formatCode>0.00</c:formatCode>
                <c:ptCount val="100"/>
                <c:pt idx="0">
                  <c:v>9.4711182850188754E-3</c:v>
                </c:pt>
                <c:pt idx="1">
                  <c:v>4.4113705658224804E-2</c:v>
                </c:pt>
                <c:pt idx="2">
                  <c:v>6.452124324275077E-2</c:v>
                </c:pt>
                <c:pt idx="3">
                  <c:v>7.6669294727308157E-2</c:v>
                </c:pt>
                <c:pt idx="4">
                  <c:v>8.3942386321178147E-2</c:v>
                </c:pt>
                <c:pt idx="5">
                  <c:v>8.8308253779523616E-2</c:v>
                </c:pt>
                <c:pt idx="6">
                  <c:v>9.0929461151744717E-2</c:v>
                </c:pt>
                <c:pt idx="7">
                  <c:v>9.2499680026701989E-2</c:v>
                </c:pt>
                <c:pt idx="8">
                  <c:v>9.3435319490033225E-2</c:v>
                </c:pt>
                <c:pt idx="9">
                  <c:v>9.3987278230814042E-2</c:v>
                </c:pt>
                <c:pt idx="10">
                  <c:v>9.4307074734323246E-2</c:v>
                </c:pt>
                <c:pt idx="11">
                  <c:v>9.4486339877981607E-2</c:v>
                </c:pt>
                <c:pt idx="12">
                  <c:v>9.4580535826661885E-2</c:v>
                </c:pt>
                <c:pt idx="13">
                  <c:v>9.462325129982832E-2</c:v>
                </c:pt>
                <c:pt idx="14">
                  <c:v>9.463483580635719E-2</c:v>
                </c:pt>
                <c:pt idx="15">
                  <c:v>9.4627621540846391E-2</c:v>
                </c:pt>
                <c:pt idx="16">
                  <c:v>9.4609084085857928E-2</c:v>
                </c:pt>
                <c:pt idx="17">
                  <c:v>9.4583756464194757E-2</c:v>
                </c:pt>
                <c:pt idx="18">
                  <c:v>9.4554388598147965E-2</c:v>
                </c:pt>
                <c:pt idx="19">
                  <c:v>9.4522649795322378E-2</c:v>
                </c:pt>
                <c:pt idx="20">
                  <c:v>9.448955441433704E-2</c:v>
                </c:pt>
                <c:pt idx="21">
                  <c:v>9.4455719811183475E-2</c:v>
                </c:pt>
                <c:pt idx="22">
                  <c:v>9.4421522656759474E-2</c:v>
                </c:pt>
                <c:pt idx="23">
                  <c:v>9.4387193668661523E-2</c:v>
                </c:pt>
                <c:pt idx="24">
                  <c:v>9.4352875021285587E-2</c:v>
                </c:pt>
                <c:pt idx="25">
                  <c:v>9.4318655137992993E-2</c:v>
                </c:pt>
                <c:pt idx="26">
                  <c:v>9.4284589776036418E-2</c:v>
                </c:pt>
                <c:pt idx="27">
                  <c:v>9.4250714804402086E-2</c:v>
                </c:pt>
                <c:pt idx="28">
                  <c:v>9.4217053947283969E-2</c:v>
                </c:pt>
                <c:pt idx="29">
                  <c:v>9.4183623476612105E-2</c:v>
                </c:pt>
                <c:pt idx="30">
                  <c:v>9.4150435055691289E-2</c:v>
                </c:pt>
                <c:pt idx="31">
                  <c:v>9.4117497462461008E-2</c:v>
                </c:pt>
                <c:pt idx="32">
                  <c:v>9.4084817633894563E-2</c:v>
                </c:pt>
                <c:pt idx="33">
                  <c:v>9.4052401299119709E-2</c:v>
                </c:pt>
                <c:pt idx="34">
                  <c:v>9.4020253363429396E-2</c:v>
                </c:pt>
                <c:pt idx="35">
                  <c:v>9.3988378141461243E-2</c:v>
                </c:pt>
                <c:pt idx="36">
                  <c:v>9.3956779499105358E-2</c:v>
                </c:pt>
                <c:pt idx="37">
                  <c:v>9.3925460940231006E-2</c:v>
                </c:pt>
                <c:pt idx="38">
                  <c:v>9.3894425660100797E-2</c:v>
                </c:pt>
                <c:pt idx="39">
                  <c:v>9.3863676578719218E-2</c:v>
                </c:pt>
                <c:pt idx="40">
                  <c:v>9.3833216362138691E-2</c:v>
                </c:pt>
                <c:pt idx="41">
                  <c:v>9.3803047436578912E-2</c:v>
                </c:pt>
                <c:pt idx="42">
                  <c:v>9.3773171998296045E-2</c:v>
                </c:pt>
                <c:pt idx="43">
                  <c:v>9.3743592020974764E-2</c:v>
                </c:pt>
                <c:pt idx="44">
                  <c:v>9.3714309261711315E-2</c:v>
                </c:pt>
                <c:pt idx="45">
                  <c:v>9.3685325266227859E-2</c:v>
                </c:pt>
                <c:pt idx="46">
                  <c:v>9.3656641373699931E-2</c:v>
                </c:pt>
                <c:pt idx="47">
                  <c:v>9.3628258721421442E-2</c:v>
                </c:pt>
                <c:pt idx="48">
                  <c:v>9.3600178249436408E-2</c:v>
                </c:pt>
                <c:pt idx="49">
                  <c:v>9.3572400705210099E-2</c:v>
                </c:pt>
                <c:pt idx="50">
                  <c:v>9.3544926648375895E-2</c:v>
                </c:pt>
                <c:pt idx="51">
                  <c:v>9.3517756455574697E-2</c:v>
                </c:pt>
                <c:pt idx="52">
                  <c:v>9.3490890325390402E-2</c:v>
                </c:pt>
                <c:pt idx="53">
                  <c:v>9.3464328283377418E-2</c:v>
                </c:pt>
                <c:pt idx="54">
                  <c:v>9.3438070187172553E-2</c:v>
                </c:pt>
                <c:pt idx="55">
                  <c:v>9.3412115731680331E-2</c:v>
                </c:pt>
                <c:pt idx="56">
                  <c:v>9.3386464454319973E-2</c:v>
                </c:pt>
                <c:pt idx="57">
                  <c:v>9.3361115740321798E-2</c:v>
                </c:pt>
                <c:pt idx="58">
                  <c:v>9.333606882806017E-2</c:v>
                </c:pt>
                <c:pt idx="59">
                  <c:v>9.3311322814411068E-2</c:v>
                </c:pt>
                <c:pt idx="60">
                  <c:v>9.3286876660121532E-2</c:v>
                </c:pt>
                <c:pt idx="61">
                  <c:v>9.3262729195179972E-2</c:v>
                </c:pt>
                <c:pt idx="62">
                  <c:v>9.3238879124175778E-2</c:v>
                </c:pt>
                <c:pt idx="63">
                  <c:v>9.3215325031637639E-2</c:v>
                </c:pt>
                <c:pt idx="64">
                  <c:v>9.3192065387340539E-2</c:v>
                </c:pt>
                <c:pt idx="65">
                  <c:v>9.3169098551572085E-2</c:v>
                </c:pt>
                <c:pt idx="66">
                  <c:v>9.3146422780348931E-2</c:v>
                </c:pt>
                <c:pt idx="67">
                  <c:v>9.3124036230575191E-2</c:v>
                </c:pt>
                <c:pt idx="68">
                  <c:v>9.310193696513494E-2</c:v>
                </c:pt>
                <c:pt idx="69">
                  <c:v>9.3080122957912029E-2</c:v>
                </c:pt>
                <c:pt idx="70">
                  <c:v>9.3058592098729839E-2</c:v>
                </c:pt>
                <c:pt idx="71">
                  <c:v>9.3037342198205863E-2</c:v>
                </c:pt>
                <c:pt idx="72">
                  <c:v>9.3016370992514849E-2</c:v>
                </c:pt>
                <c:pt idx="73">
                  <c:v>9.2995676148055997E-2</c:v>
                </c:pt>
                <c:pt idx="74">
                  <c:v>9.2975255266019602E-2</c:v>
                </c:pt>
                <c:pt idx="75">
                  <c:v>9.2955105886849299E-2</c:v>
                </c:pt>
                <c:pt idx="76">
                  <c:v>9.2935225494596221E-2</c:v>
                </c:pt>
                <c:pt idx="77">
                  <c:v>9.2915611521162386E-2</c:v>
                </c:pt>
                <c:pt idx="78">
                  <c:v>9.2896261350430595E-2</c:v>
                </c:pt>
                <c:pt idx="79">
                  <c:v>9.2877172322278767E-2</c:v>
                </c:pt>
                <c:pt idx="80">
                  <c:v>9.2858341736476918E-2</c:v>
                </c:pt>
                <c:pt idx="81">
                  <c:v>9.2839766856465514E-2</c:v>
                </c:pt>
                <c:pt idx="82">
                  <c:v>9.2821444913014431E-2</c:v>
                </c:pt>
                <c:pt idx="83">
                  <c:v>9.2803373107761572E-2</c:v>
                </c:pt>
                <c:pt idx="84">
                  <c:v>9.278554861663095E-2</c:v>
                </c:pt>
                <c:pt idx="85">
                  <c:v>9.2767968593130634E-2</c:v>
                </c:pt>
                <c:pt idx="86">
                  <c:v>9.2750630171530207E-2</c:v>
                </c:pt>
                <c:pt idx="87">
                  <c:v>9.2733530469918918E-2</c:v>
                </c:pt>
                <c:pt idx="88">
                  <c:v>9.2716666593144953E-2</c:v>
                </c:pt>
                <c:pt idx="89">
                  <c:v>9.270003563563714E-2</c:v>
                </c:pt>
                <c:pt idx="90">
                  <c:v>9.2683634684110089E-2</c:v>
                </c:pt>
                <c:pt idx="91">
                  <c:v>9.2667460820154507E-2</c:v>
                </c:pt>
                <c:pt idx="92">
                  <c:v>9.2651511122714164E-2</c:v>
                </c:pt>
                <c:pt idx="93">
                  <c:v>9.263578267045125E-2</c:v>
                </c:pt>
                <c:pt idx="94">
                  <c:v>9.2620272544002138E-2</c:v>
                </c:pt>
                <c:pt idx="95">
                  <c:v>9.2534470193265841E-2</c:v>
                </c:pt>
                <c:pt idx="96">
                  <c:v>9.2286523951464305E-2</c:v>
                </c:pt>
                <c:pt idx="97">
                  <c:v>9.1324200896051769E-2</c:v>
                </c:pt>
                <c:pt idx="98">
                  <c:v>9.1185410334345726E-2</c:v>
                </c:pt>
                <c:pt idx="99">
                  <c:v>9.1168091168091062E-2</c:v>
                </c:pt>
              </c:numCache>
            </c:numRef>
          </c:xVal>
          <c:yVal>
            <c:numRef>
              <c:f>'LMTD Charts'!$AE$24:$AE$123</c:f>
              <c:numCache>
                <c:formatCode>0.000</c:formatCode>
                <c:ptCount val="100"/>
                <c:pt idx="0">
                  <c:v>0.9998332964109633</c:v>
                </c:pt>
                <c:pt idx="1">
                  <c:v>0.99395315857923905</c:v>
                </c:pt>
                <c:pt idx="2">
                  <c:v>0.97933255393550156</c:v>
                </c:pt>
                <c:pt idx="3">
                  <c:v>0.9553000384531819</c:v>
                </c:pt>
                <c:pt idx="4">
                  <c:v>0.92132860165196362</c:v>
                </c:pt>
                <c:pt idx="5">
                  <c:v>0.87770670972923315</c:v>
                </c:pt>
                <c:pt idx="6">
                  <c:v>0.82609531410483461</c:v>
                </c:pt>
                <c:pt idx="7">
                  <c:v>0.76949479722034975</c:v>
                </c:pt>
                <c:pt idx="8">
                  <c:v>0.71148331860570346</c:v>
                </c:pt>
                <c:pt idx="9">
                  <c:v>0.655215153429624</c:v>
                </c:pt>
                <c:pt idx="10">
                  <c:v>0.60280849641299705</c:v>
                </c:pt>
                <c:pt idx="11">
                  <c:v>0.55529535681225339</c:v>
                </c:pt>
                <c:pt idx="12">
                  <c:v>0.51289914209326282</c:v>
                </c:pt>
                <c:pt idx="13">
                  <c:v>0.47536737379049165</c:v>
                </c:pt>
                <c:pt idx="14">
                  <c:v>0.44222633575306447</c:v>
                </c:pt>
                <c:pt idx="15">
                  <c:v>0.41293720869604111</c:v>
                </c:pt>
                <c:pt idx="16">
                  <c:v>0.38697755964762109</c:v>
                </c:pt>
                <c:pt idx="17">
                  <c:v>0.36387689689741104</c:v>
                </c:pt>
                <c:pt idx="18">
                  <c:v>0.34322736030392476</c:v>
                </c:pt>
                <c:pt idx="19">
                  <c:v>0.32468237566127206</c:v>
                </c:pt>
                <c:pt idx="20">
                  <c:v>0.30795030049908256</c:v>
                </c:pt>
                <c:pt idx="21">
                  <c:v>0.29278661266069478</c:v>
                </c:pt>
                <c:pt idx="22">
                  <c:v>0.27898628492372007</c:v>
                </c:pt>
                <c:pt idx="23">
                  <c:v>0.2663770042000918</c:v>
                </c:pt>
                <c:pt idx="24">
                  <c:v>0.25481341488311465</c:v>
                </c:pt>
                <c:pt idx="25">
                  <c:v>0.2441723508383693</c:v>
                </c:pt>
                <c:pt idx="26">
                  <c:v>0.23434893740980026</c:v>
                </c:pt>
                <c:pt idx="27">
                  <c:v>0.22525342437280493</c:v>
                </c:pt>
                <c:pt idx="28">
                  <c:v>0.21680861780291608</c:v>
                </c:pt>
                <c:pt idx="29">
                  <c:v>0.2089477960592365</c:v>
                </c:pt>
                <c:pt idx="30">
                  <c:v>0.20161301443490584</c:v>
                </c:pt>
                <c:pt idx="31">
                  <c:v>0.1947537210470196</c:v>
                </c:pt>
                <c:pt idx="32">
                  <c:v>0.1883256220075091</c:v>
                </c:pt>
                <c:pt idx="33">
                  <c:v>0.18228974664554182</c:v>
                </c:pt>
                <c:pt idx="34">
                  <c:v>0.17661167378133685</c:v>
                </c:pt>
                <c:pt idx="35">
                  <c:v>0.17126088816248874</c:v>
                </c:pt>
                <c:pt idx="36">
                  <c:v>0.16621024255969061</c:v>
                </c:pt>
                <c:pt idx="37">
                  <c:v>0.16143550603015558</c:v>
                </c:pt>
                <c:pt idx="38">
                  <c:v>0.15691498278777125</c:v>
                </c:pt>
                <c:pt idx="39">
                  <c:v>0.15262918920593435</c:v>
                </c:pt>
                <c:pt idx="40">
                  <c:v>0.14856057890930005</c:v>
                </c:pt>
                <c:pt idx="41">
                  <c:v>0.14469330783028705</c:v>
                </c:pt>
                <c:pt idx="42">
                  <c:v>0.14101303262830764</c:v>
                </c:pt>
                <c:pt idx="43">
                  <c:v>0.13750673708168826</c:v>
                </c:pt>
                <c:pt idx="44">
                  <c:v>0.13416258203159362</c:v>
                </c:pt>
                <c:pt idx="45">
                  <c:v>0.13096977523601042</c:v>
                </c:pt>
                <c:pt idx="46">
                  <c:v>0.1279184581203319</c:v>
                </c:pt>
                <c:pt idx="47">
                  <c:v>0.12499960692056263</c:v>
                </c:pt>
                <c:pt idx="48">
                  <c:v>0.12220494613001014</c:v>
                </c:pt>
                <c:pt idx="49">
                  <c:v>0.11952687249959394</c:v>
                </c:pt>
                <c:pt idx="50">
                  <c:v>0.11695838812049411</c:v>
                </c:pt>
                <c:pt idx="51">
                  <c:v>0.11449304134761007</c:v>
                </c:pt>
                <c:pt idx="52">
                  <c:v>0.11212487451247634</c:v>
                </c:pt>
                <c:pt idx="53">
                  <c:v>0.10984837753233152</c:v>
                </c:pt>
                <c:pt idx="54">
                  <c:v>0.10765844665386359</c:v>
                </c:pt>
                <c:pt idx="55">
                  <c:v>0.1055503476804943</c:v>
                </c:pt>
                <c:pt idx="56">
                  <c:v>0.10351968312474664</c:v>
                </c:pt>
                <c:pt idx="57">
                  <c:v>0.10156236280534423</c:v>
                </c:pt>
                <c:pt idx="58">
                  <c:v>9.9674577474712561E-2</c:v>
                </c:pt>
                <c:pt idx="59">
                  <c:v>9.7852775118550436E-2</c:v>
                </c:pt>
                <c:pt idx="60">
                  <c:v>9.6093639616750576E-2</c:v>
                </c:pt>
                <c:pt idx="61">
                  <c:v>9.4394071495576604E-2</c:v>
                </c:pt>
                <c:pt idx="62">
                  <c:v>9.2751170535737379E-2</c:v>
                </c:pt>
                <c:pt idx="63">
                  <c:v>9.116222003079584E-2</c:v>
                </c:pt>
                <c:pt idx="64">
                  <c:v>8.9624672515967896E-2</c:v>
                </c:pt>
                <c:pt idx="65">
                  <c:v>8.8136136809446666E-2</c:v>
                </c:pt>
                <c:pt idx="66">
                  <c:v>8.6694366227465292E-2</c:v>
                </c:pt>
                <c:pt idx="67">
                  <c:v>8.5297247850837837E-2</c:v>
                </c:pt>
                <c:pt idx="68">
                  <c:v>8.3942792735057836E-2</c:v>
                </c:pt>
                <c:pt idx="69">
                  <c:v>8.2629126968516514E-2</c:v>
                </c:pt>
                <c:pt idx="70">
                  <c:v>8.1354483494271712E-2</c:v>
                </c:pt>
                <c:pt idx="71">
                  <c:v>8.0117194620312498E-2</c:v>
                </c:pt>
                <c:pt idx="72">
                  <c:v>7.8915685151572851E-2</c:v>
                </c:pt>
                <c:pt idx="73">
                  <c:v>7.774846608424836E-2</c:v>
                </c:pt>
                <c:pt idx="74">
                  <c:v>7.6614128809378734E-2</c:v>
                </c:pt>
                <c:pt idx="75">
                  <c:v>7.5511339778301864E-2</c:v>
                </c:pt>
                <c:pt idx="76">
                  <c:v>7.4438835587561536E-2</c:v>
                </c:pt>
                <c:pt idx="77">
                  <c:v>7.3395418445247801E-2</c:v>
                </c:pt>
                <c:pt idx="78">
                  <c:v>7.2379951984638535E-2</c:v>
                </c:pt>
                <c:pt idx="79">
                  <c:v>7.1391357394459162E-2</c:v>
                </c:pt>
                <c:pt idx="80">
                  <c:v>7.0428609838138229E-2</c:v>
                </c:pt>
                <c:pt idx="81">
                  <c:v>6.9490735137158352E-2</c:v>
                </c:pt>
                <c:pt idx="82">
                  <c:v>6.8576806696027129E-2</c:v>
                </c:pt>
                <c:pt idx="83">
                  <c:v>6.7685942648550892E-2</c:v>
                </c:pt>
                <c:pt idx="84">
                  <c:v>6.681730320702757E-2</c:v>
                </c:pt>
                <c:pt idx="85">
                  <c:v>6.5970088197700658E-2</c:v>
                </c:pt>
                <c:pt idx="86">
                  <c:v>6.5143534767360595E-2</c:v>
                </c:pt>
                <c:pt idx="87">
                  <c:v>6.4336915247369092E-2</c:v>
                </c:pt>
                <c:pt idx="88">
                  <c:v>6.3549535162624335E-2</c:v>
                </c:pt>
                <c:pt idx="89">
                  <c:v>6.2780731374107182E-2</c:v>
                </c:pt>
                <c:pt idx="90">
                  <c:v>6.2029870344652391E-2</c:v>
                </c:pt>
                <c:pt idx="91">
                  <c:v>6.1296346518500917E-2</c:v>
                </c:pt>
                <c:pt idx="92">
                  <c:v>6.05795808060067E-2</c:v>
                </c:pt>
                <c:pt idx="93">
                  <c:v>5.987901916561094E-2</c:v>
                </c:pt>
                <c:pt idx="94">
                  <c:v>5.9194131275868644E-2</c:v>
                </c:pt>
                <c:pt idx="95">
                  <c:v>5.5506090848127611E-2</c:v>
                </c:pt>
                <c:pt idx="96">
                  <c:v>4.5655087879024753E-2</c:v>
                </c:pt>
                <c:pt idx="97">
                  <c:v>1.3049254686642045E-2</c:v>
                </c:pt>
                <c:pt idx="98">
                  <c:v>8.6412879385337968E-3</c:v>
                </c:pt>
                <c:pt idx="99">
                  <c:v>8.0944579802072428E-3</c:v>
                </c:pt>
              </c:numCache>
            </c:numRef>
          </c:yVal>
          <c:smooth val="1"/>
        </c:ser>
        <c:ser>
          <c:idx val="11"/>
          <c:order val="11"/>
          <c:tx>
            <c:strRef>
              <c:f>'LMTD Charts'!$AG$22</c:f>
              <c:strCache>
                <c:ptCount val="1"/>
                <c:pt idx="0">
                  <c:v>1.25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'LMTD Charts'!$AF$24:$AF$123</c:f>
              <c:numCache>
                <c:formatCode>0.00</c:formatCode>
                <c:ptCount val="100"/>
                <c:pt idx="0">
                  <c:v>9.8885427331351951E-3</c:v>
                </c:pt>
                <c:pt idx="1">
                  <c:v>5.61656450951891E-2</c:v>
                </c:pt>
                <c:pt idx="2">
                  <c:v>9.7662045679865708E-2</c:v>
                </c:pt>
                <c:pt idx="3">
                  <c:v>0.13496830144571315</c:v>
                </c:pt>
                <c:pt idx="4">
                  <c:v>0.16858561173067763</c:v>
                </c:pt>
                <c:pt idx="5">
                  <c:v>0.19894199228108975</c:v>
                </c:pt>
                <c:pt idx="6">
                  <c:v>0.22640505923553486</c:v>
                </c:pt>
                <c:pt idx="7">
                  <c:v>0.25129222422101011</c:v>
                </c:pt>
                <c:pt idx="8">
                  <c:v>0.27387889239605268</c:v>
                </c:pt>
                <c:pt idx="9">
                  <c:v>0.29440510553387916</c:v>
                </c:pt>
                <c:pt idx="10">
                  <c:v>0.31308096381238565</c:v>
                </c:pt>
                <c:pt idx="11">
                  <c:v>0.33009108057790149</c:v>
                </c:pt>
                <c:pt idx="12">
                  <c:v>0.34559826559143086</c:v>
                </c:pt>
                <c:pt idx="13">
                  <c:v>0.35974658835464302</c:v>
                </c:pt>
                <c:pt idx="14">
                  <c:v>0.37266393999373576</c:v>
                </c:pt>
                <c:pt idx="15">
                  <c:v>0.38446418698366658</c:v>
                </c:pt>
                <c:pt idx="16">
                  <c:v>0.39524899067140762</c:v>
                </c:pt>
                <c:pt idx="17">
                  <c:v>0.40510935162280187</c:v>
                </c:pt>
                <c:pt idx="18">
                  <c:v>0.41412692619253555</c:v>
                </c:pt>
                <c:pt idx="19">
                  <c:v>0.42237515360564382</c:v>
                </c:pt>
                <c:pt idx="20">
                  <c:v>0.42992022465196567</c:v>
                </c:pt>
                <c:pt idx="21">
                  <c:v>0.43682191739092008</c:v>
                </c:pt>
                <c:pt idx="22">
                  <c:v>0.44313432071056308</c:v>
                </c:pt>
                <c:pt idx="23">
                  <c:v>0.44890646292983749</c:v>
                </c:pt>
                <c:pt idx="24">
                  <c:v>0.45418285968356792</c:v>
                </c:pt>
                <c:pt idx="25">
                  <c:v>0.45900399293786692</c:v>
                </c:pt>
                <c:pt idx="26">
                  <c:v>0.46340673103454333</c:v>
                </c:pt>
                <c:pt idx="27">
                  <c:v>0.46742469806759951</c:v>
                </c:pt>
                <c:pt idx="28">
                  <c:v>0.47108859958311028</c:v>
                </c:pt>
                <c:pt idx="29">
                  <c:v>0.47442651051073353</c:v>
                </c:pt>
                <c:pt idx="30">
                  <c:v>0.47746413033732282</c:v>
                </c:pt>
                <c:pt idx="31">
                  <c:v>0.48022500978606103</c:v>
                </c:pt>
                <c:pt idx="32">
                  <c:v>0.48273075264058724</c:v>
                </c:pt>
                <c:pt idx="33">
                  <c:v>0.48500119583062329</c:v>
                </c:pt>
                <c:pt idx="34">
                  <c:v>0.48705457045578754</c:v>
                </c:pt>
                <c:pt idx="35">
                  <c:v>0.48890764605316661</c:v>
                </c:pt>
                <c:pt idx="36">
                  <c:v>0.49057586010007859</c:v>
                </c:pt>
                <c:pt idx="37">
                  <c:v>0.49207343447676433</c:v>
                </c:pt>
                <c:pt idx="38">
                  <c:v>0.49341348038662153</c:v>
                </c:pt>
                <c:pt idx="39">
                  <c:v>0.49460809303766307</c:v>
                </c:pt>
                <c:pt idx="40">
                  <c:v>0.49566843722280718</c:v>
                </c:pt>
                <c:pt idx="41">
                  <c:v>0.49660482479402779</c:v>
                </c:pt>
                <c:pt idx="42">
                  <c:v>0.49742678490265574</c:v>
                </c:pt>
                <c:pt idx="43">
                  <c:v>0.4981431277722192</c:v>
                </c:pt>
                <c:pt idx="44">
                  <c:v>0.49876200267860299</c:v>
                </c:pt>
                <c:pt idx="45">
                  <c:v>0.49929095073287333</c:v>
                </c:pt>
                <c:pt idx="46">
                  <c:v>0.49973695299310023</c:v>
                </c:pt>
                <c:pt idx="47">
                  <c:v>0.50010647437139244</c:v>
                </c:pt>
                <c:pt idx="48">
                  <c:v>0.50040550374990089</c:v>
                </c:pt>
                <c:pt idx="49">
                  <c:v>0.50063959067365937</c:v>
                </c:pt>
                <c:pt idx="50">
                  <c:v>0.50081387894792129</c:v>
                </c:pt>
                <c:pt idx="51">
                  <c:v>0.50093313743234569</c:v>
                </c:pt>
                <c:pt idx="52">
                  <c:v>0.50100178829331343</c:v>
                </c:pt>
                <c:pt idx="53">
                  <c:v>0.50102393294828218</c:v>
                </c:pt>
                <c:pt idx="54">
                  <c:v>0.50100337591190702</c:v>
                </c:pt>
                <c:pt idx="55">
                  <c:v>0.50094364673226399</c:v>
                </c:pt>
                <c:pt idx="56">
                  <c:v>0.5008480201865626</c:v>
                </c:pt>
                <c:pt idx="57">
                  <c:v>0.50071953488891208</c:v>
                </c:pt>
                <c:pt idx="58">
                  <c:v>0.50056101044774315</c:v>
                </c:pt>
                <c:pt idx="59">
                  <c:v>0.50037506329716952</c:v>
                </c:pt>
                <c:pt idx="60">
                  <c:v>0.50016412131469534</c:v>
                </c:pt>
                <c:pt idx="61">
                  <c:v>0.49993043732705084</c:v>
                </c:pt>
                <c:pt idx="62">
                  <c:v>0.49967610159645676</c:v>
                </c:pt>
                <c:pt idx="63">
                  <c:v>0.49940305337109836</c:v>
                </c:pt>
                <c:pt idx="64">
                  <c:v>0.49911309157596145</c:v>
                </c:pt>
                <c:pt idx="65">
                  <c:v>0.49880788471332538</c:v>
                </c:pt>
                <c:pt idx="66">
                  <c:v>0.49848898003603243</c:v>
                </c:pt>
                <c:pt idx="67">
                  <c:v>0.49815781205109821</c:v>
                </c:pt>
                <c:pt idx="68">
                  <c:v>0.49781571040620903</c:v>
                </c:pt>
                <c:pt idx="69">
                  <c:v>0.49746390720712186</c:v>
                </c:pt>
                <c:pt idx="70">
                  <c:v>0.49710354380989091</c:v>
                </c:pt>
                <c:pt idx="71">
                  <c:v>0.49673567712812794</c:v>
                </c:pt>
                <c:pt idx="72">
                  <c:v>0.49636128549214775</c:v>
                </c:pt>
                <c:pt idx="73">
                  <c:v>0.49598127409379494</c:v>
                </c:pt>
                <c:pt idx="74">
                  <c:v>0.49559648004797685</c:v>
                </c:pt>
                <c:pt idx="75">
                  <c:v>0.49520767709940644</c:v>
                </c:pt>
                <c:pt idx="76">
                  <c:v>0.49481558000076176</c:v>
                </c:pt>
                <c:pt idx="77">
                  <c:v>0.49442084858637919</c:v>
                </c:pt>
                <c:pt idx="78">
                  <c:v>0.49402409156368282</c:v>
                </c:pt>
                <c:pt idx="79">
                  <c:v>0.49362587004281866</c:v>
                </c:pt>
                <c:pt idx="80">
                  <c:v>0.49322670082335696</c:v>
                </c:pt>
                <c:pt idx="81">
                  <c:v>0.49282705945547933</c:v>
                </c:pt>
                <c:pt idx="82">
                  <c:v>0.49242738309172657</c:v>
                </c:pt>
                <c:pt idx="83">
                  <c:v>0.49202807314415875</c:v>
                </c:pt>
                <c:pt idx="84">
                  <c:v>0.49162949776066128</c:v>
                </c:pt>
                <c:pt idx="85">
                  <c:v>0.49123199413309954</c:v>
                </c:pt>
                <c:pt idx="86">
                  <c:v>0.49083587064907219</c:v>
                </c:pt>
                <c:pt idx="87">
                  <c:v>0.49044140889815496</c:v>
                </c:pt>
                <c:pt idx="88">
                  <c:v>0.49004886554271415</c:v>
                </c:pt>
                <c:pt idx="89">
                  <c:v>0.48965847406264001</c:v>
                </c:pt>
                <c:pt idx="90">
                  <c:v>0.48927044638266848</c:v>
                </c:pt>
                <c:pt idx="91">
                  <c:v>0.48888497439033202</c:v>
                </c:pt>
                <c:pt idx="92">
                  <c:v>0.48850223135200688</c:v>
                </c:pt>
                <c:pt idx="93">
                  <c:v>0.48812237323398644</c:v>
                </c:pt>
                <c:pt idx="94">
                  <c:v>0.48774553993502057</c:v>
                </c:pt>
                <c:pt idx="95">
                  <c:v>0.48562515784191973</c:v>
                </c:pt>
                <c:pt idx="96">
                  <c:v>0.47926921420327306</c:v>
                </c:pt>
                <c:pt idx="97">
                  <c:v>0.45454545411600961</c:v>
                </c:pt>
                <c:pt idx="98">
                  <c:v>0.45112781954885306</c:v>
                </c:pt>
                <c:pt idx="99">
                  <c:v>0.45070422535211013</c:v>
                </c:pt>
              </c:numCache>
            </c:numRef>
          </c:xVal>
          <c:yVal>
            <c:numRef>
              <c:f>'LMTD Charts'!$AG$24:$AG$123</c:f>
              <c:numCache>
                <c:formatCode>0.000</c:formatCode>
                <c:ptCount val="100"/>
                <c:pt idx="0">
                  <c:v>0.99997916713756074</c:v>
                </c:pt>
                <c:pt idx="1">
                  <c:v>0.99925060982346814</c:v>
                </c:pt>
                <c:pt idx="2">
                  <c:v>0.99748604287375875</c:v>
                </c:pt>
                <c:pt idx="3">
                  <c:v>0.99469735387460179</c:v>
                </c:pt>
                <c:pt idx="4">
                  <c:v>0.99090319391638926</c:v>
                </c:pt>
                <c:pt idx="5">
                  <c:v>0.98612867249369851</c:v>
                </c:pt>
                <c:pt idx="6">
                  <c:v>0.98040495281055051</c:v>
                </c:pt>
                <c:pt idx="7">
                  <c:v>0.97376875928298456</c:v>
                </c:pt>
                <c:pt idx="8">
                  <c:v>0.96626181122920696</c:v>
                </c:pt>
                <c:pt idx="9">
                  <c:v>0.95793019832229476</c:v>
                </c:pt>
                <c:pt idx="10">
                  <c:v>0.94882371430932788</c:v>
                </c:pt>
                <c:pt idx="11">
                  <c:v>0.93899516577031661</c:v>
                </c:pt>
                <c:pt idx="12">
                  <c:v>0.92849967233268293</c:v>
                </c:pt>
                <c:pt idx="13">
                  <c:v>0.91739397383577548</c:v>
                </c:pt>
                <c:pt idx="14">
                  <c:v>0.90573575854348398</c:v>
                </c:pt>
                <c:pt idx="15">
                  <c:v>0.89358302473608497</c:v>
                </c:pt>
                <c:pt idx="16">
                  <c:v>0.88099348598815574</c:v>
                </c:pt>
                <c:pt idx="17">
                  <c:v>0.86802402827182068</c:v>
                </c:pt>
                <c:pt idx="18">
                  <c:v>0.85473022482070271</c:v>
                </c:pt>
                <c:pt idx="19">
                  <c:v>0.84116591254528961</c:v>
                </c:pt>
                <c:pt idx="20">
                  <c:v>0.8273828317844355</c:v>
                </c:pt>
                <c:pt idx="21">
                  <c:v>0.8134303293715579</c:v>
                </c:pt>
                <c:pt idx="22">
                  <c:v>0.79935512343048265</c:v>
                </c:pt>
                <c:pt idx="23">
                  <c:v>0.78520112701915135</c:v>
                </c:pt>
                <c:pt idx="24">
                  <c:v>0.77100932671759526</c:v>
                </c:pt>
                <c:pt idx="25">
                  <c:v>0.75681771150410759</c:v>
                </c:pt>
                <c:pt idx="26">
                  <c:v>0.74266124676330691</c:v>
                </c:pt>
                <c:pt idx="27">
                  <c:v>0.72857188799736416</c:v>
                </c:pt>
                <c:pt idx="28">
                  <c:v>0.71457862873665601</c:v>
                </c:pt>
                <c:pt idx="29">
                  <c:v>0.70070757723625388</c:v>
                </c:pt>
                <c:pt idx="30">
                  <c:v>0.68698205676660828</c:v>
                </c:pt>
                <c:pt idx="31">
                  <c:v>0.67342272462884534</c:v>
                </c:pt>
                <c:pt idx="32">
                  <c:v>0.66004770541785107</c:v>
                </c:pt>
                <c:pt idx="33">
                  <c:v>0.64687273449370164</c:v>
                </c:pt>
                <c:pt idx="34">
                  <c:v>0.63391130808168283</c:v>
                </c:pt>
                <c:pt idx="35">
                  <c:v>0.6211748368848572</c:v>
                </c:pt>
                <c:pt idx="36">
                  <c:v>0.60867280054600426</c:v>
                </c:pt>
                <c:pt idx="37">
                  <c:v>0.59641290072716291</c:v>
                </c:pt>
                <c:pt idx="38">
                  <c:v>0.58440121097654951</c:v>
                </c:pt>
                <c:pt idx="39">
                  <c:v>0.57264232191972697</c:v>
                </c:pt>
                <c:pt idx="40">
                  <c:v>0.56113948064129271</c:v>
                </c:pt>
                <c:pt idx="41">
                  <c:v>0.54989472341434542</c:v>
                </c:pt>
                <c:pt idx="42">
                  <c:v>0.53890900118791518</c:v>
                </c:pt>
                <c:pt idx="43">
                  <c:v>0.52818229745899692</c:v>
                </c:pt>
                <c:pt idx="44">
                  <c:v>0.5177137383381154</c:v>
                </c:pt>
                <c:pt idx="45">
                  <c:v>0.50750169476817586</c:v>
                </c:pt>
                <c:pt idx="46">
                  <c:v>0.49754387697896152</c:v>
                </c:pt>
                <c:pt idx="47">
                  <c:v>0.48783742135692199</c:v>
                </c:pt>
                <c:pt idx="48">
                  <c:v>0.47837896998526969</c:v>
                </c:pt>
                <c:pt idx="49">
                  <c:v>0.46916474316561824</c:v>
                </c:pt>
                <c:pt idx="50">
                  <c:v>0.46019060527246541</c:v>
                </c:pt>
                <c:pt idx="51">
                  <c:v>0.45145212431821413</c:v>
                </c:pt>
                <c:pt idx="52">
                  <c:v>0.44294462562152209</c:v>
                </c:pt>
                <c:pt idx="53">
                  <c:v>0.43466323997765521</c:v>
                </c:pt>
                <c:pt idx="54">
                  <c:v>0.42660294672801263</c:v>
                </c:pt>
                <c:pt idx="55">
                  <c:v>0.41875861211865423</c:v>
                </c:pt>
                <c:pt idx="56">
                  <c:v>0.41112502332587764</c:v>
                </c:pt>
                <c:pt idx="57">
                  <c:v>0.40369691851182499</c:v>
                </c:pt>
                <c:pt idx="58">
                  <c:v>0.39646901325561207</c:v>
                </c:pt>
                <c:pt idx="59">
                  <c:v>0.38943602368651459</c:v>
                </c:pt>
                <c:pt idx="60">
                  <c:v>0.38259268662583007</c:v>
                </c:pt>
                <c:pt idx="61">
                  <c:v>0.37593377702370612</c:v>
                </c:pt>
                <c:pt idx="62">
                  <c:v>0.36945412295701852</c:v>
                </c:pt>
                <c:pt idx="63">
                  <c:v>0.36314861843439478</c:v>
                </c:pt>
                <c:pt idx="64">
                  <c:v>0.35701223423518003</c:v>
                </c:pt>
                <c:pt idx="65">
                  <c:v>0.35104002699055686</c:v>
                </c:pt>
                <c:pt idx="66">
                  <c:v>0.34522714669735849</c:v>
                </c:pt>
                <c:pt idx="67">
                  <c:v>0.33956884283838923</c:v>
                </c:pt>
                <c:pt idx="68">
                  <c:v>0.33406046926740174</c:v>
                </c:pt>
                <c:pt idx="69">
                  <c:v>0.32869748800220705</c:v>
                </c:pt>
                <c:pt idx="70">
                  <c:v>0.32347547205579447</c:v>
                </c:pt>
                <c:pt idx="71">
                  <c:v>0.31839010742273649</c:v>
                </c:pt>
                <c:pt idx="72">
                  <c:v>0.31343719432653283</c:v>
                </c:pt>
                <c:pt idx="73">
                  <c:v>0.30861264782290071</c:v>
                </c:pt>
                <c:pt idx="74">
                  <c:v>0.30391249784422325</c:v>
                </c:pt>
                <c:pt idx="75">
                  <c:v>0.29933288876146974</c:v>
                </c:pt>
                <c:pt idx="76">
                  <c:v>0.29487007853176628</c:v>
                </c:pt>
                <c:pt idx="77">
                  <c:v>0.29052043749240458</c:v>
                </c:pt>
                <c:pt idx="78">
                  <c:v>0.28628044685539711</c:v>
                </c:pt>
                <c:pt idx="79">
                  <c:v>0.28214669695061589</c:v>
                </c:pt>
                <c:pt idx="80">
                  <c:v>0.27811588526008191</c:v>
                </c:pt>
                <c:pt idx="81">
                  <c:v>0.27418481428105246</c:v>
                </c:pt>
                <c:pt idx="82">
                  <c:v>0.27035038925109506</c:v>
                </c:pt>
                <c:pt idx="83">
                  <c:v>0.26660961576436221</c:v>
                </c:pt>
                <c:pt idx="84">
                  <c:v>0.26295959730470209</c:v>
                </c:pt>
                <c:pt idx="85">
                  <c:v>0.25939753271802823</c:v>
                </c:pt>
                <c:pt idx="86">
                  <c:v>0.25592071364351571</c:v>
                </c:pt>
                <c:pt idx="87">
                  <c:v>0.25252652192062175</c:v>
                </c:pt>
                <c:pt idx="88">
                  <c:v>0.24921242698665824</c:v>
                </c:pt>
                <c:pt idx="89">
                  <c:v>0.24597598327760023</c:v>
                </c:pt>
                <c:pt idx="90">
                  <c:v>0.24281482764301962</c:v>
                </c:pt>
                <c:pt idx="91">
                  <c:v>0.23972667678442464</c:v>
                </c:pt>
                <c:pt idx="92">
                  <c:v>0.23670932472486633</c:v>
                </c:pt>
                <c:pt idx="93">
                  <c:v>0.23376064031641505</c:v>
                </c:pt>
                <c:pt idx="94">
                  <c:v>0.23087856479101168</c:v>
                </c:pt>
                <c:pt idx="95">
                  <c:v>0.21537813958662697</c:v>
                </c:pt>
                <c:pt idx="96">
                  <c:v>0.17432502217076973</c:v>
                </c:pt>
                <c:pt idx="97">
                  <c:v>4.6722970145138126E-2</c:v>
                </c:pt>
                <c:pt idx="98">
                  <c:v>3.0668857413593601E-2</c:v>
                </c:pt>
                <c:pt idx="99">
                  <c:v>2.8696805205562198E-2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34656"/>
        <c:axId val="43353216"/>
      </c:scatterChart>
      <c:valAx>
        <c:axId val="43334656"/>
        <c:scaling>
          <c:orientation val="minMax"/>
          <c:max val="1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US" sz="1200" b="0"/>
                  <a:t>P</a:t>
                </a:r>
              </a:p>
            </c:rich>
          </c:tx>
          <c:layout>
            <c:manualLayout>
              <c:xMode val="edge"/>
              <c:yMode val="edge"/>
              <c:x val="0.45790735905004476"/>
              <c:y val="0.92779315037657928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crossAx val="43353216"/>
        <c:crosses val="autoZero"/>
        <c:crossBetween val="midCat"/>
      </c:valAx>
      <c:valAx>
        <c:axId val="43353216"/>
        <c:scaling>
          <c:orientation val="minMax"/>
          <c:max val="1"/>
          <c:min val="0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Correction Factor, F</a:t>
                </a:r>
              </a:p>
            </c:rich>
          </c:tx>
          <c:layout/>
          <c:overlay val="0"/>
        </c:title>
        <c:numFmt formatCode="0.00" sourceLinked="0"/>
        <c:majorTickMark val="out"/>
        <c:minorTickMark val="none"/>
        <c:tickLblPos val="nextTo"/>
        <c:crossAx val="43334656"/>
        <c:crosses val="autoZero"/>
        <c:crossBetween val="midCat"/>
        <c:majorUnit val="0.1"/>
      </c:valAx>
      <c:spPr>
        <a:ln>
          <a:solidFill>
            <a:schemeClr val="accent1"/>
          </a:solidFill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5866415737436674"/>
          <c:y val="3.511784401347802E-2"/>
          <c:w val="0.1365508999442834"/>
          <c:h val="0.9185859580052493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3922</xdr:colOff>
      <xdr:row>23</xdr:row>
      <xdr:rowOff>185457</xdr:rowOff>
    </xdr:from>
    <xdr:to>
      <xdr:col>6</xdr:col>
      <xdr:colOff>1680</xdr:colOff>
      <xdr:row>41</xdr:row>
      <xdr:rowOff>140634</xdr:rowOff>
    </xdr:to>
    <xdr:graphicFrame macro="">
      <xdr:nvGraphicFramePr>
        <xdr:cNvPr id="3" name="Chart 2" title="LMTD Correction Factor Chart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809625</xdr:colOff>
      <xdr:row>25</xdr:row>
      <xdr:rowOff>38100</xdr:rowOff>
    </xdr:from>
    <xdr:to>
      <xdr:col>4</xdr:col>
      <xdr:colOff>485775</xdr:colOff>
      <xdr:row>26</xdr:row>
      <xdr:rowOff>142875</xdr:rowOff>
    </xdr:to>
    <xdr:sp macro="" textlink="$D$8">
      <xdr:nvSpPr>
        <xdr:cNvPr id="2" name="TextBox 1"/>
        <xdr:cNvSpPr txBox="1"/>
      </xdr:nvSpPr>
      <xdr:spPr>
        <a:xfrm>
          <a:off x="990600" y="4857750"/>
          <a:ext cx="24098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90617EC-B79A-4A6D-9FDF-904B12D25052}" type="TxLink">
            <a:rPr lang="en-US" sz="1100" b="0" i="1" u="none" strike="noStrike">
              <a:solidFill>
                <a:schemeClr val="accent1">
                  <a:lumMod val="75000"/>
                </a:schemeClr>
              </a:solidFill>
              <a:latin typeface="Calibri"/>
            </a:rPr>
            <a:pPr/>
            <a:t>Cross Flow Both Fluid Mixed Tema X</a:t>
          </a:fld>
          <a:endParaRPr lang="en-IN" sz="1100" b="0" i="1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heguid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U563"/>
  <sheetViews>
    <sheetView showGridLines="0" tabSelected="1" zoomScaleNormal="100" zoomScaleSheetLayoutView="100" workbookViewId="0"/>
  </sheetViews>
  <sheetFormatPr defaultRowHeight="15" x14ac:dyDescent="0.25"/>
  <cols>
    <col min="1" max="1" width="2.7109375" style="12" customWidth="1"/>
    <col min="2" max="2" width="13.7109375" customWidth="1"/>
    <col min="3" max="3" width="14.140625" customWidth="1"/>
    <col min="4" max="4" width="13.140625" customWidth="1"/>
    <col min="5" max="5" width="12.28515625" customWidth="1"/>
    <col min="6" max="6" width="11.7109375" customWidth="1"/>
    <col min="8" max="8" width="6.42578125" style="34" customWidth="1"/>
    <col min="9" max="13" width="9.140625" style="34"/>
    <col min="14" max="25" width="9.140625" style="34" customWidth="1"/>
    <col min="26" max="71" width="9.140625" style="34"/>
  </cols>
  <sheetData>
    <row r="1" spans="1:71" s="2" customFormat="1" x14ac:dyDescent="0.25">
      <c r="A1" s="1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</row>
    <row r="2" spans="1:71" s="5" customFormat="1" ht="19.5" customHeight="1" x14ac:dyDescent="0.25">
      <c r="A2" s="3"/>
      <c r="B2" s="52" t="s">
        <v>9</v>
      </c>
      <c r="C2" s="52"/>
      <c r="D2" s="52"/>
      <c r="E2" s="52"/>
      <c r="F2" s="52"/>
      <c r="G2" s="4"/>
      <c r="H2" s="31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</row>
    <row r="3" spans="1:71" s="7" customFormat="1" x14ac:dyDescent="0.25">
      <c r="A3" s="6"/>
      <c r="B3" s="19" t="s">
        <v>6</v>
      </c>
      <c r="E3" s="8" t="s">
        <v>0</v>
      </c>
      <c r="F3" s="25" t="s">
        <v>10</v>
      </c>
      <c r="H3" s="33"/>
      <c r="I3" s="33"/>
      <c r="J3" s="36" t="s">
        <v>31</v>
      </c>
      <c r="K3" s="33"/>
      <c r="L3" s="33"/>
      <c r="M3" s="33"/>
      <c r="N3" s="33"/>
      <c r="O3" s="33"/>
      <c r="P3" s="36" t="s">
        <v>5</v>
      </c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</row>
    <row r="4" spans="1:71" s="7" customFormat="1" x14ac:dyDescent="0.25">
      <c r="A4" s="6"/>
      <c r="B4" s="9" t="s">
        <v>7</v>
      </c>
      <c r="E4" s="8" t="s">
        <v>1</v>
      </c>
      <c r="F4" s="26" t="s">
        <v>58</v>
      </c>
      <c r="H4" s="33"/>
      <c r="I4" s="33"/>
      <c r="J4" s="33" t="s">
        <v>22</v>
      </c>
      <c r="K4" s="33"/>
      <c r="L4" s="33"/>
      <c r="M4" s="39">
        <f>IF(D8=J4,1,IF(D8=J5,2,IF(D8=J6,3,IF(D8=J7,4,IF(D8=J8,5,IF(D8=J9,6,IF(D8=J10,7,IF(D8=J11,8,9))))))))</f>
        <v>9</v>
      </c>
      <c r="N4" s="39"/>
      <c r="O4" s="33"/>
      <c r="P4" s="33" t="s">
        <v>32</v>
      </c>
      <c r="Q4" s="7">
        <f>F11-F16</f>
        <v>-60</v>
      </c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</row>
    <row r="5" spans="1:71" s="7" customFormat="1" x14ac:dyDescent="0.25">
      <c r="A5" s="6"/>
      <c r="E5" s="8" t="s">
        <v>3</v>
      </c>
      <c r="F5" s="27" t="s">
        <v>8</v>
      </c>
      <c r="H5" s="33"/>
      <c r="I5" s="33"/>
      <c r="J5" s="33" t="s">
        <v>23</v>
      </c>
      <c r="K5" s="33"/>
      <c r="L5" s="33"/>
      <c r="M5" s="33"/>
      <c r="N5" s="33"/>
      <c r="O5" s="33"/>
      <c r="P5" s="33" t="s">
        <v>33</v>
      </c>
      <c r="Q5" s="33">
        <f>F12-F15</f>
        <v>-70</v>
      </c>
      <c r="R5" s="33"/>
      <c r="S5" s="33"/>
      <c r="T5" s="33"/>
      <c r="U5" s="33"/>
      <c r="V5" s="33"/>
      <c r="W5" s="33"/>
      <c r="X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</row>
    <row r="6" spans="1:71" s="7" customFormat="1" x14ac:dyDescent="0.25">
      <c r="A6" s="6"/>
      <c r="B6" s="10" t="s">
        <v>2</v>
      </c>
      <c r="C6" s="11"/>
      <c r="D6" s="5"/>
      <c r="E6" s="5"/>
      <c r="F6" s="8"/>
      <c r="G6"/>
      <c r="H6" s="33"/>
      <c r="I6" s="33"/>
      <c r="J6" s="33" t="s">
        <v>24</v>
      </c>
      <c r="K6" s="33"/>
      <c r="L6" s="33"/>
      <c r="M6" s="33"/>
      <c r="N6" s="33"/>
      <c r="O6" s="33"/>
      <c r="P6" s="33" t="s">
        <v>5</v>
      </c>
      <c r="Q6" s="33">
        <f>IF(OR(Q5=0,Q4/Q5 = 1,Q4*Q5&lt;=0),"LMTD is Indeterminable",ABS((Q4-Q5)/LN(Q4/Q5)))</f>
        <v>64.871591946308797</v>
      </c>
      <c r="R6" s="33"/>
      <c r="S6" s="33"/>
      <c r="T6" s="33"/>
      <c r="U6" s="33"/>
      <c r="V6" s="33"/>
      <c r="W6" s="33"/>
      <c r="X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</row>
    <row r="7" spans="1:71" x14ac:dyDescent="0.25">
      <c r="J7" s="34" t="s">
        <v>25</v>
      </c>
    </row>
    <row r="8" spans="1:71" x14ac:dyDescent="0.25">
      <c r="B8" s="13" t="s">
        <v>21</v>
      </c>
      <c r="D8" s="49" t="s">
        <v>30</v>
      </c>
      <c r="E8" s="50"/>
      <c r="F8" s="51"/>
      <c r="J8" s="34" t="s">
        <v>26</v>
      </c>
      <c r="P8" s="34" t="s">
        <v>34</v>
      </c>
      <c r="Q8" s="34" t="b">
        <f>IF(AND(ISNUMBER(F19),ISNUMBER(F20),ISNUMBER(F21)),TRUE,FALSE)</f>
        <v>1</v>
      </c>
    </row>
    <row r="9" spans="1:71" x14ac:dyDescent="0.25">
      <c r="J9" s="34" t="s">
        <v>27</v>
      </c>
    </row>
    <row r="10" spans="1:71" x14ac:dyDescent="0.25">
      <c r="B10" s="13" t="s">
        <v>56</v>
      </c>
      <c r="C10" s="15"/>
      <c r="D10" s="15"/>
      <c r="E10" s="20"/>
      <c r="F10" s="12"/>
      <c r="J10" s="34" t="s">
        <v>28</v>
      </c>
    </row>
    <row r="11" spans="1:71" x14ac:dyDescent="0.25">
      <c r="B11" t="s">
        <v>11</v>
      </c>
      <c r="D11" s="14" t="s">
        <v>13</v>
      </c>
      <c r="E11" s="21"/>
      <c r="F11" s="28">
        <v>40</v>
      </c>
      <c r="J11" s="34" t="s">
        <v>29</v>
      </c>
    </row>
    <row r="12" spans="1:71" x14ac:dyDescent="0.25">
      <c r="B12" t="s">
        <v>12</v>
      </c>
      <c r="D12" s="18" t="s">
        <v>14</v>
      </c>
      <c r="E12" s="21"/>
      <c r="F12" s="29">
        <v>80</v>
      </c>
      <c r="J12" s="34" t="s">
        <v>30</v>
      </c>
    </row>
    <row r="13" spans="1:71" x14ac:dyDescent="0.25">
      <c r="D13" s="14"/>
      <c r="E13" s="16"/>
      <c r="F13" s="16"/>
    </row>
    <row r="14" spans="1:71" x14ac:dyDescent="0.25">
      <c r="B14" s="13" t="s">
        <v>57</v>
      </c>
      <c r="C14" s="15"/>
      <c r="D14" s="15"/>
      <c r="E14" s="16"/>
      <c r="F14" s="16"/>
    </row>
    <row r="15" spans="1:71" x14ac:dyDescent="0.25">
      <c r="B15" t="s">
        <v>11</v>
      </c>
      <c r="D15" s="14" t="s">
        <v>15</v>
      </c>
      <c r="E15" s="22"/>
      <c r="F15" s="28">
        <v>150</v>
      </c>
    </row>
    <row r="16" spans="1:71" x14ac:dyDescent="0.25">
      <c r="B16" s="17" t="s">
        <v>12</v>
      </c>
      <c r="D16" s="18" t="s">
        <v>16</v>
      </c>
      <c r="E16" s="22"/>
      <c r="F16" s="29">
        <v>100</v>
      </c>
    </row>
    <row r="17" spans="2:36" x14ac:dyDescent="0.25">
      <c r="B17" s="17"/>
      <c r="D17" s="14"/>
      <c r="E17" s="23"/>
    </row>
    <row r="18" spans="2:36" x14ac:dyDescent="0.25">
      <c r="B18" s="13" t="s">
        <v>4</v>
      </c>
      <c r="C18" s="15"/>
      <c r="D18" s="15"/>
      <c r="E18" s="20"/>
      <c r="F18" s="12"/>
    </row>
    <row r="19" spans="2:36" x14ac:dyDescent="0.25">
      <c r="B19" t="s">
        <v>17</v>
      </c>
      <c r="D19" s="14"/>
      <c r="E19" s="24"/>
      <c r="F19" s="37">
        <f>IF(F11=F12,"R1 is Indeterminable",IF(F15=F16,"R1 is 0",IF((F15-F16)/(F12-F11)&lt;0,"R1 is Indeterminable, R1 &lt; 0",(F15-F16)/(F12-F11))))</f>
        <v>1.25</v>
      </c>
    </row>
    <row r="20" spans="2:36" x14ac:dyDescent="0.25">
      <c r="B20" t="s">
        <v>18</v>
      </c>
      <c r="D20" s="18"/>
      <c r="E20" s="24"/>
      <c r="F20" s="37">
        <f>IF(F15=F11,"P1 is Indeterminable",IF((F12-F11)/(F15-F11)&lt;=0,"P1 is Indeterminable",(F12-F11)/(F15-F11)))</f>
        <v>0.36363636363636365</v>
      </c>
    </row>
    <row r="21" spans="2:36" x14ac:dyDescent="0.25">
      <c r="B21" t="s">
        <v>5</v>
      </c>
      <c r="D21" s="18"/>
      <c r="E21" s="24"/>
      <c r="F21" s="37">
        <f>Q6</f>
        <v>64.871591946308797</v>
      </c>
    </row>
    <row r="22" spans="2:36" x14ac:dyDescent="0.25">
      <c r="B22" t="s">
        <v>19</v>
      </c>
      <c r="D22" s="14"/>
      <c r="E22" s="24"/>
      <c r="F22" s="37">
        <f>IF(Q8,IF(ISNUMBER(AJ26),AJ26,""),"")</f>
        <v>0.91404783110846122</v>
      </c>
      <c r="J22" s="44" t="s">
        <v>17</v>
      </c>
      <c r="K22" s="34">
        <f>M144</f>
        <v>0.2</v>
      </c>
      <c r="M22" s="34">
        <f>Q144</f>
        <v>0.4</v>
      </c>
      <c r="O22" s="34">
        <f>U144</f>
        <v>0.6</v>
      </c>
      <c r="Q22" s="34">
        <f>Y144</f>
        <v>0.8</v>
      </c>
      <c r="S22" s="45">
        <f>AC144</f>
        <v>1</v>
      </c>
      <c r="U22" s="34">
        <f>AG144</f>
        <v>1.2</v>
      </c>
      <c r="W22" s="34">
        <f>AK144</f>
        <v>1.5</v>
      </c>
      <c r="Y22" s="34">
        <f>AO144</f>
        <v>2</v>
      </c>
      <c r="AA22" s="34">
        <f>AS144</f>
        <v>4</v>
      </c>
      <c r="AC22" s="34">
        <f>AW144</f>
        <v>8</v>
      </c>
      <c r="AE22" s="34">
        <f>BA144</f>
        <v>10</v>
      </c>
      <c r="AG22" s="34">
        <f>BE144</f>
        <v>1.25</v>
      </c>
      <c r="AI22" s="34" t="s">
        <v>44</v>
      </c>
    </row>
    <row r="23" spans="2:36" x14ac:dyDescent="0.25">
      <c r="B23" t="s">
        <v>20</v>
      </c>
      <c r="D23" s="18"/>
      <c r="E23" s="24"/>
      <c r="F23" s="37">
        <f>IF(Q8,F21*F22,"")</f>
        <v>59.295737919076679</v>
      </c>
      <c r="J23" s="43" t="s">
        <v>18</v>
      </c>
      <c r="K23" s="44" t="s">
        <v>39</v>
      </c>
      <c r="L23" s="44" t="s">
        <v>18</v>
      </c>
      <c r="M23" s="44" t="s">
        <v>39</v>
      </c>
      <c r="N23" s="44" t="s">
        <v>18</v>
      </c>
      <c r="O23" s="44" t="s">
        <v>39</v>
      </c>
      <c r="P23" s="44" t="s">
        <v>18</v>
      </c>
      <c r="Q23" s="44" t="s">
        <v>39</v>
      </c>
      <c r="R23" s="44" t="s">
        <v>18</v>
      </c>
      <c r="S23" s="44" t="s">
        <v>39</v>
      </c>
      <c r="T23" s="44" t="s">
        <v>18</v>
      </c>
      <c r="U23" s="44" t="s">
        <v>39</v>
      </c>
      <c r="V23" s="44" t="s">
        <v>18</v>
      </c>
      <c r="W23" s="44" t="s">
        <v>39</v>
      </c>
      <c r="X23" s="44" t="s">
        <v>18</v>
      </c>
      <c r="Y23" s="44" t="s">
        <v>39</v>
      </c>
      <c r="Z23" s="44" t="s">
        <v>18</v>
      </c>
      <c r="AA23" s="44" t="s">
        <v>39</v>
      </c>
      <c r="AB23" s="44" t="s">
        <v>18</v>
      </c>
      <c r="AC23" s="44" t="s">
        <v>39</v>
      </c>
      <c r="AD23" s="44" t="s">
        <v>18</v>
      </c>
      <c r="AE23" s="44" t="s">
        <v>39</v>
      </c>
      <c r="AF23" s="44" t="s">
        <v>18</v>
      </c>
      <c r="AG23" s="44" t="s">
        <v>39</v>
      </c>
    </row>
    <row r="24" spans="2:36" x14ac:dyDescent="0.25">
      <c r="D24" s="18"/>
      <c r="E24" s="24"/>
      <c r="J24" s="53">
        <f>IF($M$4&lt;=6,I147,IF($M$4=7,J252,IF($M$4=8,J358,J464)))</f>
        <v>9.9402722178054438E-3</v>
      </c>
      <c r="K24" s="54">
        <f>IF($M$4&lt;=6,M147,IF($M$4=7,K252,IF($M$4=8,K358,K464)))</f>
        <v>0.99999666666820652</v>
      </c>
      <c r="L24" s="55">
        <f>IF($M$4&lt;=6,J24,IF($M$4=7,L252,IF($M$4=8,L358,L464)))</f>
        <v>9.9303912674867083E-3</v>
      </c>
      <c r="M24" s="56">
        <f>IF($M$4&lt;=6,Q147,IF($M$4=7,M252,IF($M$4=8,M358,M464)))</f>
        <v>0.99999333337021978</v>
      </c>
      <c r="N24" s="55">
        <f>IF($M$4&lt;=6,L24,IF($M$4=7,N252,IF($M$4=8,N358,N464)))</f>
        <v>9.920523380513151E-3</v>
      </c>
      <c r="O24" s="56">
        <f>IF($M$4&lt;=6,U147,IF($M$4=7,O252,IF($M$4=8,O358,O464)))</f>
        <v>0.99999000010199079</v>
      </c>
      <c r="P24" s="55">
        <f>IF($M$4&lt;=6,N24,IF($M$4=7,P252,IF($M$4=8,P358,P464)))</f>
        <v>9.9106685375526214E-3</v>
      </c>
      <c r="Q24" s="56">
        <f>IF($M$4&lt;=6,Y147,IF($M$4=7,Q252,IF($M$4=8,Q358,Q464)))</f>
        <v>0.99998666685956539</v>
      </c>
      <c r="R24" s="55">
        <f>IF($M$4&lt;=6,P24,IF($M$4=7,R252,IF($M$4=8,R358,R464)))</f>
        <v>9.9008267193032278E-3</v>
      </c>
      <c r="S24" s="56">
        <f>IF($M$4&lt;=6,AC147,IF($M$4=7,S252,IF($M$4=8,S358,S464)))</f>
        <v>0.99998333363887248</v>
      </c>
      <c r="T24" s="55">
        <f>IF($M$4&lt;=6,R24,IF($M$4=7,T252,IF($M$4=8,T358,T464)))</f>
        <v>9.8909979064933425E-3</v>
      </c>
      <c r="U24" s="56">
        <f>IF($M$4&lt;=6,AG147,IF($M$4=7,U252,IF($M$4=8,U358,U464)))</f>
        <v>0.99998000043599145</v>
      </c>
      <c r="V24" s="55">
        <f>IF($M$4&lt;=6,T24,IF($M$4=7,V252,IF($M$4=8,V358,V464)))</f>
        <v>9.8762790303945445E-3</v>
      </c>
      <c r="W24" s="56">
        <f>IF($M$4&lt;=6,AK147,IF($M$4=7,W252,IF($M$4=8,W358,W464)))</f>
        <v>0.99997500065623024</v>
      </c>
      <c r="X24" s="55">
        <f>IF($M$4&lt;=6,V24,IF($M$4=7,X252,IF($M$4=8,X358,X464)))</f>
        <v>9.8518123252668496E-3</v>
      </c>
      <c r="Y24" s="56">
        <f>IF($M$4&lt;=6,AO147,IF($M$4=7,Y252,IF($M$4=8,Y358,Y464)))</f>
        <v>0.99996666772218679</v>
      </c>
      <c r="Z24" s="55">
        <f>IF($M$4&lt;=6,X24,IF($M$4=7,Z252,IF($M$4=8,Z358,Z464)))</f>
        <v>9.7547493775504233E-3</v>
      </c>
      <c r="AA24" s="56">
        <f>IF($M$4&lt;=6,AS147,IF($M$4=7,AA252,IF($M$4=8,AA358,AA464)))</f>
        <v>0.99993333522251671</v>
      </c>
      <c r="AB24" s="55">
        <f>IF($M$4&lt;=6,Z24,IF($M$4=7,AB252,IF($M$4=8,AB358,AB464)))</f>
        <v>9.5644208767313634E-3</v>
      </c>
      <c r="AC24" s="56">
        <f>IF($M$4&lt;=6,AW147,IF($M$4=7,AC252,IF($M$4=8,AC358,AC464)))</f>
        <v>0.99986665356462401</v>
      </c>
      <c r="AD24" s="55">
        <f>IF($M$4&lt;=6,AB24,IF($M$4=7,AD252,IF($M$4=8,AD358,AD464)))</f>
        <v>9.4711182850188754E-3</v>
      </c>
      <c r="AE24" s="56">
        <f>IF($M$4&lt;=6,BA147,IF($M$4=7,AE252,IF($M$4=8,AE358,AE464)))</f>
        <v>0.9998332964109633</v>
      </c>
      <c r="AF24" s="55">
        <f>IF($M$4&lt;=6,AD24,IF($M$4=7,AF252,IF($M$4=8,AF358,AF464)))</f>
        <v>9.8885427331351951E-3</v>
      </c>
      <c r="AG24" s="56">
        <f>IF($M$4&lt;=6,BE147,IF($M$4=7,AG252,IF($M$4=8,AG358,AG464)))</f>
        <v>0.99997916713756074</v>
      </c>
      <c r="AI24" s="34" t="s">
        <v>45</v>
      </c>
      <c r="AJ24" s="34" t="s">
        <v>46</v>
      </c>
    </row>
    <row r="25" spans="2:36" x14ac:dyDescent="0.25">
      <c r="D25" s="18"/>
      <c r="E25" s="24"/>
      <c r="J25" s="53">
        <f t="shared" ref="J25:J88" si="0">IF($M$4&lt;=6,I148,IF($M$4=7,J253,IF($M$4=8,J359,J465)))</f>
        <v>5.7897622572869394E-2</v>
      </c>
      <c r="K25" s="54">
        <f t="shared" ref="K25:K88" si="1">IF($M$4&lt;=6,M148,IF($M$4=7,K253,IF($M$4=8,K359,K465)))</f>
        <v>0.99988000201914451</v>
      </c>
      <c r="L25" s="55">
        <f t="shared" ref="L25:L88" si="2">IF($M$4&lt;=6,J25,IF($M$4=7,L253,IF($M$4=8,L359,L465)))</f>
        <v>5.7562350637750476E-2</v>
      </c>
      <c r="M25" s="56">
        <f t="shared" ref="M25:M88" si="3">IF($M$4&lt;=6,Q148,IF($M$4=7,M253,IF($M$4=8,M359,M465)))</f>
        <v>0.99976004780424244</v>
      </c>
      <c r="N25" s="55">
        <f t="shared" ref="N25:N88" si="4">IF($M$4&lt;=6,L25,IF($M$4=7,N253,IF($M$4=8,N359,N465)))</f>
        <v>5.7229629269851166E-2</v>
      </c>
      <c r="O25" s="56">
        <f t="shared" ref="O25:O88" si="5">IF($M$4&lt;=6,U148,IF($M$4=7,O253,IF($M$4=8,O359,O465)))</f>
        <v>0.99964013214872216</v>
      </c>
      <c r="P25" s="55">
        <f t="shared" ref="P25:P88" si="6">IF($M$4&lt;=6,N25,IF($M$4=7,P253,IF($M$4=8,P359,P465)))</f>
        <v>5.6899437305913417E-2</v>
      </c>
      <c r="Q25" s="56">
        <f t="shared" ref="Q25:Q88" si="7">IF($M$4&lt;=6,Y148,IF($M$4=7,Q253,IF($M$4=8,Q359,Q465)))</f>
        <v>0.99952024985576282</v>
      </c>
      <c r="R25" s="55">
        <f t="shared" ref="R25:R88" si="8">IF($M$4&lt;=6,P25,IF($M$4=7,R253,IF($M$4=8,R359,R465)))</f>
        <v>5.6571753758635275E-2</v>
      </c>
      <c r="S25" s="56">
        <f t="shared" ref="S25:S88" si="9">IF($M$4&lt;=6,AC148,IF($M$4=7,S253,IF($M$4=8,S359,S465)))</f>
        <v>0.99940039573788775</v>
      </c>
      <c r="T25" s="55">
        <f t="shared" ref="T25:T88" si="10">IF($M$4&lt;=6,R25,IF($M$4=7,T253,IF($M$4=8,T359,T465)))</f>
        <v>5.6246557815349769E-2</v>
      </c>
      <c r="U25" s="56">
        <f t="shared" ref="U25:U88" si="11">IF($M$4&lt;=6,AG148,IF($M$4=7,U253,IF($M$4=8,U359,U465)))</f>
        <v>0.99928056461659542</v>
      </c>
      <c r="V25" s="55">
        <f t="shared" ref="V25:V88" si="12">IF($M$4&lt;=6,T25,IF($M$4=7,V253,IF($M$4=8,V359,V465)))</f>
        <v>5.5763383056403139E-2</v>
      </c>
      <c r="W25" s="56">
        <f t="shared" ref="W25:W88" si="13">IF($M$4&lt;=6,AK148,IF($M$4=7,W253,IF($M$4=8,W359,W465)))</f>
        <v>0.9991008497464432</v>
      </c>
      <c r="X25" s="55">
        <f t="shared" ref="X25:X88" si="14">IF($M$4&lt;=6,V25,IF($M$4=7,X253,IF($M$4=8,X359,X465)))</f>
        <v>5.4970239867505856E-2</v>
      </c>
      <c r="Y25" s="56">
        <f t="shared" ref="Y25:Y88" si="15">IF($M$4&lt;=6,AO148,IF($M$4=7,Y253,IF($M$4=8,Y359,Y465)))</f>
        <v>0.99880136682164522</v>
      </c>
      <c r="Z25" s="55">
        <f t="shared" ref="Z25:Z88" si="16">IF($M$4&lt;=6,X25,IF($M$4=7,Z253,IF($M$4=8,Z359,Z465)))</f>
        <v>5.1943762413623015E-2</v>
      </c>
      <c r="AA25" s="56">
        <f t="shared" ref="AA25:AA88" si="17">IF($M$4&lt;=6,AS148,IF($M$4=7,AA253,IF($M$4=8,AA359,AA465)))</f>
        <v>0.99760246191081114</v>
      </c>
      <c r="AB25" s="55">
        <f t="shared" ref="AB25:AB88" si="18">IF($M$4&lt;=6,Z25,IF($M$4=7,AB253,IF($M$4=8,AB359,AB465)))</f>
        <v>4.6532309313191203E-2</v>
      </c>
      <c r="AC25" s="56">
        <f t="shared" ref="AC25:AC88" si="19">IF($M$4&lt;=6,AW148,IF($M$4=7,AC253,IF($M$4=8,AC359,AC465)))</f>
        <v>0.995183431822526</v>
      </c>
      <c r="AD25" s="55">
        <f t="shared" ref="AD25:AD88" si="20">IF($M$4&lt;=6,AB25,IF($M$4=7,AD253,IF($M$4=8,AD359,AD465)))</f>
        <v>4.4113705658224804E-2</v>
      </c>
      <c r="AE25" s="56">
        <f t="shared" ref="AE25:AE88" si="21">IF($M$4&lt;=6,BA148,IF($M$4=7,AE253,IF($M$4=8,AE359,AE465)))</f>
        <v>0.99395315857923905</v>
      </c>
      <c r="AF25" s="55">
        <f t="shared" ref="AF25:AF88" si="22">IF($M$4&lt;=6,AD25,IF($M$4=7,AF253,IF($M$4=8,AF359,AF465)))</f>
        <v>5.61656450951891E-2</v>
      </c>
      <c r="AG25" s="56">
        <f t="shared" ref="AG25:AG88" si="23">IF($M$4&lt;=6,BE148,IF($M$4=7,AG253,IF($M$4=8,AG359,AG465)))</f>
        <v>0.99925060982346814</v>
      </c>
      <c r="AI25" s="41">
        <f>F20</f>
        <v>0.36363636363636365</v>
      </c>
      <c r="AJ25" s="34">
        <v>0</v>
      </c>
    </row>
    <row r="26" spans="2:36" x14ac:dyDescent="0.25">
      <c r="D26" s="18"/>
      <c r="E26" s="24"/>
      <c r="J26" s="53">
        <f t="shared" si="0"/>
        <v>0.1030881012520343</v>
      </c>
      <c r="K26" s="54">
        <f t="shared" si="1"/>
        <v>0.99959668956098158</v>
      </c>
      <c r="L26" s="55">
        <f t="shared" si="2"/>
        <v>0.10202477835575502</v>
      </c>
      <c r="M26" s="56">
        <f t="shared" si="3"/>
        <v>0.99919387328060738</v>
      </c>
      <c r="N26" s="55">
        <f t="shared" si="4"/>
        <v>0.10097569104507662</v>
      </c>
      <c r="O26" s="56">
        <f t="shared" si="5"/>
        <v>0.9987914917398264</v>
      </c>
      <c r="P26" s="55">
        <f t="shared" si="6"/>
        <v>9.9940637069384997E-2</v>
      </c>
      <c r="Q26" s="56">
        <f t="shared" si="7"/>
        <v>0.99838948588952481</v>
      </c>
      <c r="R26" s="55">
        <f t="shared" si="8"/>
        <v>9.8919416871801197E-2</v>
      </c>
      <c r="S26" s="56">
        <f t="shared" si="9"/>
        <v>0.99798779703517682</v>
      </c>
      <c r="T26" s="55">
        <f t="shared" si="10"/>
        <v>9.791183356376662E-2</v>
      </c>
      <c r="U26" s="56">
        <f t="shared" si="11"/>
        <v>0.99758636682179147</v>
      </c>
      <c r="V26" s="55">
        <f t="shared" si="12"/>
        <v>9.6425603573133831E-2</v>
      </c>
      <c r="W26" s="56">
        <f t="shared" si="13"/>
        <v>0.99698457959784581</v>
      </c>
      <c r="X26" s="55">
        <f t="shared" si="14"/>
        <v>9.4014023409224948E-2</v>
      </c>
      <c r="Y26" s="56">
        <f t="shared" si="15"/>
        <v>0.99598207634751101</v>
      </c>
      <c r="Z26" s="55">
        <f t="shared" si="16"/>
        <v>8.513341191217369E-2</v>
      </c>
      <c r="AA26" s="56">
        <f t="shared" si="17"/>
        <v>0.99196151017560674</v>
      </c>
      <c r="AB26" s="55">
        <f t="shared" si="18"/>
        <v>7.0525315301225217E-2</v>
      </c>
      <c r="AC26" s="56">
        <f t="shared" si="19"/>
        <v>0.98369082714126599</v>
      </c>
      <c r="AD26" s="55">
        <f t="shared" si="20"/>
        <v>6.452124324275077E-2</v>
      </c>
      <c r="AE26" s="56">
        <f t="shared" si="21"/>
        <v>0.97933255393550156</v>
      </c>
      <c r="AF26" s="55">
        <f t="shared" si="22"/>
        <v>9.7662045679865708E-2</v>
      </c>
      <c r="AG26" s="56">
        <f t="shared" si="23"/>
        <v>0.99748604287375875</v>
      </c>
      <c r="AI26" s="41">
        <f>AI25</f>
        <v>0.36363636363636365</v>
      </c>
      <c r="AJ26" s="30">
        <f>IFERROR(IF(M4&lt;=6,BH150,IF(M4=7,AJ250,IF(M4=8,AJ356,AJ462))   ),"")</f>
        <v>0.91404783110846122</v>
      </c>
    </row>
    <row r="27" spans="2:36" x14ac:dyDescent="0.25">
      <c r="D27" s="18"/>
      <c r="E27" s="24"/>
      <c r="J27" s="53">
        <f t="shared" si="0"/>
        <v>0.14569059659844266</v>
      </c>
      <c r="K27" s="54">
        <f t="shared" si="1"/>
        <v>0.99914676974185035</v>
      </c>
      <c r="L27" s="55">
        <f t="shared" si="2"/>
        <v>0.14356551900858441</v>
      </c>
      <c r="M27" s="56">
        <f t="shared" si="3"/>
        <v>0.99829574952718647</v>
      </c>
      <c r="N27" s="55">
        <f t="shared" si="4"/>
        <v>0.14148019873174864</v>
      </c>
      <c r="O27" s="56">
        <f t="shared" si="5"/>
        <v>0.99744666913590241</v>
      </c>
      <c r="P27" s="55">
        <f t="shared" si="6"/>
        <v>0.13943386903247609</v>
      </c>
      <c r="Q27" s="56">
        <f t="shared" si="7"/>
        <v>0.99659926186194181</v>
      </c>
      <c r="R27" s="55">
        <f t="shared" si="8"/>
        <v>0.13742577590208391</v>
      </c>
      <c r="S27" s="56">
        <f t="shared" si="9"/>
        <v>0.99575326434809419</v>
      </c>
      <c r="T27" s="55">
        <f t="shared" si="10"/>
        <v>0.13545517798043485</v>
      </c>
      <c r="U27" s="56">
        <f t="shared" si="11"/>
        <v>0.99490841642761685</v>
      </c>
      <c r="V27" s="55">
        <f t="shared" si="12"/>
        <v>0.13256799378279613</v>
      </c>
      <c r="W27" s="56">
        <f t="shared" si="13"/>
        <v>0.99364273836201389</v>
      </c>
      <c r="X27" s="55">
        <f t="shared" si="14"/>
        <v>0.12793334888883698</v>
      </c>
      <c r="Y27" s="56">
        <f t="shared" si="15"/>
        <v>0.99153542069193634</v>
      </c>
      <c r="Z27" s="55">
        <f t="shared" si="16"/>
        <v>0.11141789800707061</v>
      </c>
      <c r="AA27" s="56">
        <f t="shared" si="17"/>
        <v>0.98306196501649756</v>
      </c>
      <c r="AB27" s="55">
        <f t="shared" si="18"/>
        <v>8.6249779591949599E-2</v>
      </c>
      <c r="AC27" s="56">
        <f t="shared" si="19"/>
        <v>0.96516005969990748</v>
      </c>
      <c r="AD27" s="55">
        <f t="shared" si="20"/>
        <v>7.6669294727308157E-2</v>
      </c>
      <c r="AE27" s="56">
        <f t="shared" si="21"/>
        <v>0.9553000384531819</v>
      </c>
      <c r="AF27" s="55">
        <f t="shared" si="22"/>
        <v>0.13496830144571315</v>
      </c>
      <c r="AG27" s="56">
        <f t="shared" si="23"/>
        <v>0.99469735387460179</v>
      </c>
      <c r="AI27" s="34">
        <v>0</v>
      </c>
      <c r="AJ27" s="30">
        <f>AJ26</f>
        <v>0.91404783110846122</v>
      </c>
    </row>
    <row r="28" spans="2:36" x14ac:dyDescent="0.25">
      <c r="D28" s="18"/>
      <c r="E28" s="24"/>
      <c r="J28" s="53">
        <f t="shared" si="0"/>
        <v>0.18587043121478261</v>
      </c>
      <c r="K28" s="54">
        <f t="shared" si="1"/>
        <v>0.99853030829924661</v>
      </c>
      <c r="L28" s="55">
        <f t="shared" si="2"/>
        <v>0.18240880216200134</v>
      </c>
      <c r="M28" s="56">
        <f t="shared" si="3"/>
        <v>0.99706716723596389</v>
      </c>
      <c r="N28" s="55">
        <f t="shared" si="4"/>
        <v>0.17902890347678632</v>
      </c>
      <c r="O28" s="56">
        <f t="shared" si="5"/>
        <v>0.9956097577510018</v>
      </c>
      <c r="P28" s="55">
        <f t="shared" si="6"/>
        <v>0.17572880651235498</v>
      </c>
      <c r="Q28" s="56">
        <f t="shared" si="7"/>
        <v>0.99415727882168647</v>
      </c>
      <c r="R28" s="55">
        <f t="shared" si="8"/>
        <v>0.17250661760909561</v>
      </c>
      <c r="S28" s="56">
        <f t="shared" si="9"/>
        <v>0.99270894648047092</v>
      </c>
      <c r="T28" s="55">
        <f t="shared" si="10"/>
        <v>0.16936047826191311</v>
      </c>
      <c r="U28" s="56">
        <f t="shared" si="11"/>
        <v>0.99126399289586409</v>
      </c>
      <c r="V28" s="55">
        <f t="shared" si="12"/>
        <v>0.16477988344919117</v>
      </c>
      <c r="W28" s="56">
        <f t="shared" si="13"/>
        <v>0.98910125545035088</v>
      </c>
      <c r="X28" s="55">
        <f t="shared" si="14"/>
        <v>0.15750048064105998</v>
      </c>
      <c r="Y28" s="56">
        <f t="shared" si="15"/>
        <v>0.98550312763255055</v>
      </c>
      <c r="Z28" s="55">
        <f t="shared" si="16"/>
        <v>0.13234246810207018</v>
      </c>
      <c r="AA28" s="56">
        <f t="shared" si="17"/>
        <v>0.97099141988080373</v>
      </c>
      <c r="AB28" s="55">
        <f t="shared" si="18"/>
        <v>9.6618223648810134E-2</v>
      </c>
      <c r="AC28" s="56">
        <f t="shared" si="19"/>
        <v>0.93942615484088732</v>
      </c>
      <c r="AD28" s="55">
        <f t="shared" si="20"/>
        <v>8.3942386321178147E-2</v>
      </c>
      <c r="AE28" s="56">
        <f t="shared" si="21"/>
        <v>0.92132860165196362</v>
      </c>
      <c r="AF28" s="55">
        <f t="shared" si="22"/>
        <v>0.16858561173067763</v>
      </c>
      <c r="AG28" s="56">
        <f t="shared" si="23"/>
        <v>0.99090319391638926</v>
      </c>
    </row>
    <row r="29" spans="2:36" x14ac:dyDescent="0.25">
      <c r="D29" s="18"/>
      <c r="E29" s="24"/>
      <c r="J29" s="53">
        <f t="shared" si="0"/>
        <v>0.22378059204625339</v>
      </c>
      <c r="K29" s="54">
        <f t="shared" si="1"/>
        <v>0.99774739829009951</v>
      </c>
      <c r="L29" s="55">
        <f t="shared" si="2"/>
        <v>0.21875796224391914</v>
      </c>
      <c r="M29" s="56">
        <f t="shared" si="3"/>
        <v>0.99551016554738336</v>
      </c>
      <c r="N29" s="55">
        <f t="shared" si="4"/>
        <v>0.21387661511024292</v>
      </c>
      <c r="O29" s="56">
        <f t="shared" si="5"/>
        <v>0.99328632639086678</v>
      </c>
      <c r="P29" s="55">
        <f t="shared" si="6"/>
        <v>0.20913270741992929</v>
      </c>
      <c r="Q29" s="56">
        <f t="shared" si="7"/>
        <v>0.99107397072730563</v>
      </c>
      <c r="R29" s="55">
        <f t="shared" si="8"/>
        <v>0.2045224647264004</v>
      </c>
      <c r="S29" s="56">
        <f t="shared" si="9"/>
        <v>0.98887124959695361</v>
      </c>
      <c r="T29" s="55">
        <f t="shared" si="10"/>
        <v>0.20004218333174442</v>
      </c>
      <c r="U29" s="56">
        <f t="shared" si="11"/>
        <v>0.98667637137532094</v>
      </c>
      <c r="V29" s="55">
        <f t="shared" si="12"/>
        <v>0.19355751531182444</v>
      </c>
      <c r="W29" s="56">
        <f t="shared" si="13"/>
        <v>0.98339497209656968</v>
      </c>
      <c r="X29" s="55">
        <f t="shared" si="14"/>
        <v>0.18334915635735155</v>
      </c>
      <c r="Y29" s="56">
        <f t="shared" si="15"/>
        <v>0.97794127599143121</v>
      </c>
      <c r="Z29" s="55">
        <f t="shared" si="16"/>
        <v>0.14906750242178538</v>
      </c>
      <c r="AA29" s="56">
        <f t="shared" si="17"/>
        <v>0.95588011592367339</v>
      </c>
      <c r="AB29" s="55">
        <f t="shared" si="18"/>
        <v>0.10347928091855289</v>
      </c>
      <c r="AC29" s="56">
        <f t="shared" si="19"/>
        <v>0.90662841366791291</v>
      </c>
      <c r="AD29" s="55">
        <f t="shared" si="20"/>
        <v>8.8308253779523616E-2</v>
      </c>
      <c r="AE29" s="56">
        <f t="shared" si="21"/>
        <v>0.87770670972923315</v>
      </c>
      <c r="AF29" s="55">
        <f t="shared" si="22"/>
        <v>0.19894199228108975</v>
      </c>
      <c r="AG29" s="56">
        <f t="shared" si="23"/>
        <v>0.98612867249369851</v>
      </c>
    </row>
    <row r="30" spans="2:36" x14ac:dyDescent="0.25">
      <c r="D30" s="18"/>
      <c r="E30" s="24"/>
      <c r="J30" s="53">
        <f t="shared" si="0"/>
        <v>0.25956282864880992</v>
      </c>
      <c r="K30" s="54">
        <f t="shared" si="1"/>
        <v>0.99679816285346667</v>
      </c>
      <c r="L30" s="55">
        <f t="shared" si="2"/>
        <v>0.25279779040847211</v>
      </c>
      <c r="M30" s="56">
        <f t="shared" si="3"/>
        <v>0.99362732853399327</v>
      </c>
      <c r="N30" s="55">
        <f t="shared" si="4"/>
        <v>0.24625124677860352</v>
      </c>
      <c r="O30" s="56">
        <f t="shared" si="5"/>
        <v>0.99048338163728256</v>
      </c>
      <c r="P30" s="55">
        <f t="shared" si="6"/>
        <v>0.23991660997579928</v>
      </c>
      <c r="Q30" s="56">
        <f t="shared" si="7"/>
        <v>0.98736239541963677</v>
      </c>
      <c r="R30" s="55">
        <f t="shared" si="8"/>
        <v>0.23378739614335323</v>
      </c>
      <c r="S30" s="56">
        <f t="shared" si="9"/>
        <v>0.98426061773072504</v>
      </c>
      <c r="T30" s="55">
        <f t="shared" si="10"/>
        <v>0.22785723355431475</v>
      </c>
      <c r="U30" s="56">
        <f t="shared" si="11"/>
        <v>0.98117445845773343</v>
      </c>
      <c r="V30" s="55">
        <f t="shared" si="12"/>
        <v>0.21932156740265815</v>
      </c>
      <c r="W30" s="56">
        <f t="shared" si="13"/>
        <v>0.97656701946062585</v>
      </c>
      <c r="X30" s="55">
        <f t="shared" si="14"/>
        <v>0.20600395156812612</v>
      </c>
      <c r="Y30" s="56">
        <f t="shared" si="15"/>
        <v>0.96891928176874409</v>
      </c>
      <c r="Z30" s="55">
        <f t="shared" si="16"/>
        <v>0.16247711537296519</v>
      </c>
      <c r="AA30" s="56">
        <f t="shared" si="17"/>
        <v>0.93790745093636407</v>
      </c>
      <c r="AB30" s="55">
        <f t="shared" si="18"/>
        <v>0.1080267205461944</v>
      </c>
      <c r="AC30" s="56">
        <f t="shared" si="19"/>
        <v>0.86744438895370246</v>
      </c>
      <c r="AD30" s="55">
        <f t="shared" si="20"/>
        <v>9.0929461151744717E-2</v>
      </c>
      <c r="AE30" s="56">
        <f t="shared" si="21"/>
        <v>0.82609531410483461</v>
      </c>
      <c r="AF30" s="55">
        <f t="shared" si="22"/>
        <v>0.22640505923553486</v>
      </c>
      <c r="AG30" s="56">
        <f t="shared" si="23"/>
        <v>0.98040495281055051</v>
      </c>
    </row>
    <row r="31" spans="2:36" x14ac:dyDescent="0.25">
      <c r="D31" s="18"/>
      <c r="E31" s="24"/>
      <c r="J31" s="53">
        <f t="shared" si="0"/>
        <v>0.29334863590317534</v>
      </c>
      <c r="K31" s="54">
        <f t="shared" si="1"/>
        <v>0.99568275868750855</v>
      </c>
      <c r="L31" s="55">
        <f t="shared" si="2"/>
        <v>0.28469657525211589</v>
      </c>
      <c r="M31" s="56">
        <f t="shared" si="3"/>
        <v>0.99142178062175523</v>
      </c>
      <c r="N31" s="55">
        <f t="shared" si="4"/>
        <v>0.27635724104237824</v>
      </c>
      <c r="O31" s="56">
        <f t="shared" si="5"/>
        <v>0.98720932077406987</v>
      </c>
      <c r="P31" s="55">
        <f t="shared" si="6"/>
        <v>0.26832047333334075</v>
      </c>
      <c r="Q31" s="56">
        <f t="shared" si="7"/>
        <v>0.98303809987288293</v>
      </c>
      <c r="R31" s="55">
        <f t="shared" si="8"/>
        <v>0.2605762304946147</v>
      </c>
      <c r="S31" s="56">
        <f t="shared" si="9"/>
        <v>0.97890126384389797</v>
      </c>
      <c r="T31" s="55">
        <f t="shared" si="10"/>
        <v>0.25311461314948808</v>
      </c>
      <c r="U31" s="56">
        <f t="shared" si="11"/>
        <v>0.97479234846445051</v>
      </c>
      <c r="V31" s="55">
        <f t="shared" si="12"/>
        <v>0.24243086074511655</v>
      </c>
      <c r="W31" s="56">
        <f t="shared" si="13"/>
        <v>0.96866806318069043</v>
      </c>
      <c r="X31" s="55">
        <f t="shared" si="14"/>
        <v>0.22590247420555637</v>
      </c>
      <c r="Y31" s="56">
        <f t="shared" si="15"/>
        <v>0.95851864109846263</v>
      </c>
      <c r="Z31" s="55">
        <f t="shared" si="16"/>
        <v>0.17325308347607507</v>
      </c>
      <c r="AA31" s="56">
        <f t="shared" si="17"/>
        <v>0.91730652872540785</v>
      </c>
      <c r="AB31" s="55">
        <f t="shared" si="18"/>
        <v>0.11104051833113145</v>
      </c>
      <c r="AC31" s="56">
        <f t="shared" si="19"/>
        <v>0.82319490018347241</v>
      </c>
      <c r="AD31" s="55">
        <f t="shared" si="20"/>
        <v>9.2499680026701989E-2</v>
      </c>
      <c r="AE31" s="56">
        <f t="shared" si="21"/>
        <v>0.76949479722034975</v>
      </c>
      <c r="AF31" s="55">
        <f t="shared" si="22"/>
        <v>0.25129222422101011</v>
      </c>
      <c r="AG31" s="56">
        <f t="shared" si="23"/>
        <v>0.97376875928298456</v>
      </c>
    </row>
    <row r="32" spans="2:36" x14ac:dyDescent="0.25">
      <c r="D32" s="18"/>
      <c r="E32" s="24"/>
      <c r="J32" s="53">
        <f t="shared" si="0"/>
        <v>0.32526013518014263</v>
      </c>
      <c r="K32" s="54">
        <f t="shared" si="1"/>
        <v>0.99440138021737601</v>
      </c>
      <c r="L32" s="55">
        <f t="shared" si="2"/>
        <v>0.31460787942556129</v>
      </c>
      <c r="M32" s="56">
        <f t="shared" si="3"/>
        <v>0.98889718087468381</v>
      </c>
      <c r="N32" s="55">
        <f t="shared" si="4"/>
        <v>0.30437848509680027</v>
      </c>
      <c r="O32" s="56">
        <f t="shared" si="5"/>
        <v>0.98347387574927103</v>
      </c>
      <c r="P32" s="55">
        <f t="shared" si="6"/>
        <v>0.29455746699110213</v>
      </c>
      <c r="Q32" s="56">
        <f t="shared" si="7"/>
        <v>0.97811896224029338</v>
      </c>
      <c r="R32" s="55">
        <f t="shared" si="8"/>
        <v>0.28513041687715501</v>
      </c>
      <c r="S32" s="56">
        <f t="shared" si="9"/>
        <v>0.97282085793302886</v>
      </c>
      <c r="T32" s="55">
        <f t="shared" si="10"/>
        <v>0.27608306035910979</v>
      </c>
      <c r="U32" s="56">
        <f t="shared" si="11"/>
        <v>0.96756881258692906</v>
      </c>
      <c r="V32" s="55">
        <f t="shared" si="12"/>
        <v>0.26319318775435069</v>
      </c>
      <c r="W32" s="56">
        <f t="shared" si="13"/>
        <v>0.95975543688721288</v>
      </c>
      <c r="X32" s="55">
        <f t="shared" si="14"/>
        <v>0.24341235388285601</v>
      </c>
      <c r="Y32" s="56">
        <f t="shared" si="15"/>
        <v>0.94683145571533556</v>
      </c>
      <c r="Z32" s="55">
        <f t="shared" si="16"/>
        <v>0.18192642478419307</v>
      </c>
      <c r="AA32" s="56">
        <f t="shared" si="17"/>
        <v>0.89436488453122254</v>
      </c>
      <c r="AB32" s="55">
        <f t="shared" si="18"/>
        <v>0.11303436127713917</v>
      </c>
      <c r="AC32" s="56">
        <f t="shared" si="19"/>
        <v>0.7757232050811399</v>
      </c>
      <c r="AD32" s="55">
        <f t="shared" si="20"/>
        <v>9.3435319490033225E-2</v>
      </c>
      <c r="AE32" s="56">
        <f t="shared" si="21"/>
        <v>0.71148331860570346</v>
      </c>
      <c r="AF32" s="55">
        <f t="shared" si="22"/>
        <v>0.27387889239605268</v>
      </c>
      <c r="AG32" s="56">
        <f t="shared" si="23"/>
        <v>0.96626181122920696</v>
      </c>
    </row>
    <row r="33" spans="4:33" x14ac:dyDescent="0.25">
      <c r="D33" s="18"/>
      <c r="E33" s="24"/>
      <c r="J33" s="53">
        <f t="shared" si="0"/>
        <v>0.35541086605340327</v>
      </c>
      <c r="K33" s="54">
        <f t="shared" si="1"/>
        <v>0.99295426442531842</v>
      </c>
      <c r="L33" s="55">
        <f t="shared" si="2"/>
        <v>0.34267209122770431</v>
      </c>
      <c r="M33" s="56">
        <f t="shared" si="3"/>
        <v>0.9860577160584939</v>
      </c>
      <c r="N33" s="55">
        <f t="shared" si="4"/>
        <v>0.33048080187797757</v>
      </c>
      <c r="O33" s="56">
        <f t="shared" si="5"/>
        <v>0.97928804876100572</v>
      </c>
      <c r="P33" s="55">
        <f t="shared" si="6"/>
        <v>0.3188175690590988</v>
      </c>
      <c r="Q33" s="56">
        <f t="shared" si="7"/>
        <v>0.97262501358486431</v>
      </c>
      <c r="R33" s="55">
        <f t="shared" si="8"/>
        <v>0.30766289631329757</v>
      </c>
      <c r="S33" s="56">
        <f t="shared" si="9"/>
        <v>0.96605017949816319</v>
      </c>
      <c r="T33" s="55">
        <f t="shared" si="10"/>
        <v>0.29699733707237563</v>
      </c>
      <c r="U33" s="56">
        <f t="shared" si="11"/>
        <v>0.95954673461974382</v>
      </c>
      <c r="V33" s="55">
        <f t="shared" si="12"/>
        <v>0.28187394341705585</v>
      </c>
      <c r="W33" s="56">
        <f t="shared" si="13"/>
        <v>0.94989218983849477</v>
      </c>
      <c r="X33" s="55">
        <f t="shared" si="14"/>
        <v>0.25884439836800288</v>
      </c>
      <c r="Y33" s="56">
        <f t="shared" si="15"/>
        <v>0.9339587746196385</v>
      </c>
      <c r="Z33" s="55">
        <f t="shared" si="16"/>
        <v>0.18891417342674691</v>
      </c>
      <c r="AA33" s="56">
        <f t="shared" si="17"/>
        <v>0.86942003419298519</v>
      </c>
      <c r="AB33" s="55">
        <f t="shared" si="18"/>
        <v>0.11434839151901337</v>
      </c>
      <c r="AC33" s="56">
        <f t="shared" si="19"/>
        <v>0.72707180166022134</v>
      </c>
      <c r="AD33" s="55">
        <f t="shared" si="20"/>
        <v>9.3987278230814042E-2</v>
      </c>
      <c r="AE33" s="56">
        <f t="shared" si="21"/>
        <v>0.655215153429624</v>
      </c>
      <c r="AF33" s="55">
        <f t="shared" si="22"/>
        <v>0.29440510553387916</v>
      </c>
      <c r="AG33" s="56">
        <f t="shared" si="23"/>
        <v>0.95793019832229476</v>
      </c>
    </row>
    <row r="34" spans="4:33" x14ac:dyDescent="0.25">
      <c r="D34" s="18"/>
      <c r="E34" s="24"/>
      <c r="J34" s="53">
        <f t="shared" si="0"/>
        <v>0.3839064990346639</v>
      </c>
      <c r="K34" s="54">
        <f t="shared" si="1"/>
        <v>0.99134169630885549</v>
      </c>
      <c r="L34" s="55">
        <f t="shared" si="2"/>
        <v>0.36901778379288325</v>
      </c>
      <c r="M34" s="56">
        <f t="shared" si="3"/>
        <v>0.98290809239206256</v>
      </c>
      <c r="N34" s="55">
        <f t="shared" si="4"/>
        <v>0.354814087375178</v>
      </c>
      <c r="O34" s="56">
        <f t="shared" si="5"/>
        <v>0.97466404014068975</v>
      </c>
      <c r="P34" s="55">
        <f t="shared" si="6"/>
        <v>0.3412705999430129</v>
      </c>
      <c r="Q34" s="56">
        <f t="shared" si="7"/>
        <v>0.96657824247777058</v>
      </c>
      <c r="R34" s="55">
        <f t="shared" si="8"/>
        <v>0.32836213788299878</v>
      </c>
      <c r="S34" s="56">
        <f t="shared" si="9"/>
        <v>0.95862274225122612</v>
      </c>
      <c r="T34" s="55">
        <f t="shared" si="10"/>
        <v>0.31606336252902784</v>
      </c>
      <c r="U34" s="56">
        <f t="shared" si="11"/>
        <v>0.95077250787098933</v>
      </c>
      <c r="V34" s="55">
        <f t="shared" si="12"/>
        <v>0.29870306269828334</v>
      </c>
      <c r="W34" s="56">
        <f t="shared" si="13"/>
        <v>0.93914607542907413</v>
      </c>
      <c r="X34" s="55">
        <f t="shared" si="14"/>
        <v>0.27246289105839333</v>
      </c>
      <c r="Y34" s="56">
        <f t="shared" si="15"/>
        <v>0.92000879357528376</v>
      </c>
      <c r="Z34" s="55">
        <f t="shared" si="16"/>
        <v>0.19454610313211093</v>
      </c>
      <c r="AA34" s="56">
        <f t="shared" si="17"/>
        <v>0.8428494221973043</v>
      </c>
      <c r="AB34" s="55">
        <f t="shared" si="18"/>
        <v>0.1152086627180824</v>
      </c>
      <c r="AC34" s="56">
        <f t="shared" si="19"/>
        <v>0.67910707409211502</v>
      </c>
      <c r="AD34" s="55">
        <f t="shared" si="20"/>
        <v>9.4307074734323246E-2</v>
      </c>
      <c r="AE34" s="56">
        <f t="shared" si="21"/>
        <v>0.60280849641299705</v>
      </c>
      <c r="AF34" s="55">
        <f t="shared" si="22"/>
        <v>0.31308096381238565</v>
      </c>
      <c r="AG34" s="56">
        <f t="shared" si="23"/>
        <v>0.94882371430932788</v>
      </c>
    </row>
    <row r="35" spans="4:33" x14ac:dyDescent="0.25">
      <c r="D35" s="18"/>
      <c r="E35" s="24"/>
      <c r="J35" s="53">
        <f t="shared" si="0"/>
        <v>0.41084547842476499</v>
      </c>
      <c r="K35" s="54">
        <f t="shared" si="1"/>
        <v>0.98956401492735802</v>
      </c>
      <c r="L35" s="55">
        <f t="shared" si="2"/>
        <v>0.39376290919002033</v>
      </c>
      <c r="M35" s="56">
        <f t="shared" si="3"/>
        <v>0.97945352589216894</v>
      </c>
      <c r="N35" s="55">
        <f t="shared" si="4"/>
        <v>0.37751415145224942</v>
      </c>
      <c r="O35" s="56">
        <f t="shared" si="5"/>
        <v>0.96961516928479852</v>
      </c>
      <c r="P35" s="55">
        <f t="shared" si="6"/>
        <v>0.36206879219651539</v>
      </c>
      <c r="Q35" s="56">
        <f t="shared" si="7"/>
        <v>0.96000238585252273</v>
      </c>
      <c r="R35" s="55">
        <f t="shared" si="8"/>
        <v>0.34739550854209383</v>
      </c>
      <c r="S35" s="56">
        <f t="shared" si="9"/>
        <v>0.95057439922110831</v>
      </c>
      <c r="T35" s="55">
        <f t="shared" si="10"/>
        <v>0.33346244425529653</v>
      </c>
      <c r="U35" s="56">
        <f t="shared" si="11"/>
        <v>0.94129540810761814</v>
      </c>
      <c r="V35" s="55">
        <f t="shared" si="12"/>
        <v>0.31388063995209264</v>
      </c>
      <c r="W35" s="56">
        <f t="shared" si="13"/>
        <v>0.92758850782587976</v>
      </c>
      <c r="X35" s="55">
        <f t="shared" si="14"/>
        <v>0.28449373029561148</v>
      </c>
      <c r="Y35" s="56">
        <f t="shared" si="15"/>
        <v>0.90509496109158816</v>
      </c>
      <c r="Z35" s="55">
        <f t="shared" si="16"/>
        <v>0.19908447484117467</v>
      </c>
      <c r="AA35" s="56">
        <f t="shared" si="17"/>
        <v>0.81505549325575477</v>
      </c>
      <c r="AB35" s="55">
        <f t="shared" si="18"/>
        <v>0.11576578021929915</v>
      </c>
      <c r="AC35" s="56">
        <f t="shared" si="19"/>
        <v>0.63325620288764661</v>
      </c>
      <c r="AD35" s="55">
        <f t="shared" si="20"/>
        <v>9.4486339877981607E-2</v>
      </c>
      <c r="AE35" s="56">
        <f t="shared" si="21"/>
        <v>0.55529535681225339</v>
      </c>
      <c r="AF35" s="55">
        <f t="shared" si="22"/>
        <v>0.33009108057790149</v>
      </c>
      <c r="AG35" s="56">
        <f t="shared" si="23"/>
        <v>0.93899516577031661</v>
      </c>
    </row>
    <row r="36" spans="4:33" x14ac:dyDescent="0.25">
      <c r="D36" s="18"/>
      <c r="E36" s="24"/>
      <c r="J36" s="53">
        <f t="shared" si="0"/>
        <v>0.43631960319490204</v>
      </c>
      <c r="K36" s="54">
        <f t="shared" si="1"/>
        <v>0.98762161999157516</v>
      </c>
      <c r="L36" s="55">
        <f t="shared" si="2"/>
        <v>0.41701585040648198</v>
      </c>
      <c r="M36" s="56">
        <f t="shared" si="3"/>
        <v>0.97569973121735198</v>
      </c>
      <c r="N36" s="55">
        <f t="shared" si="4"/>
        <v>0.39870430911314403</v>
      </c>
      <c r="O36" s="56">
        <f t="shared" si="5"/>
        <v>0.96415578945448377</v>
      </c>
      <c r="P36" s="55">
        <f t="shared" si="6"/>
        <v>0.38134897725389033</v>
      </c>
      <c r="Q36" s="56">
        <f t="shared" si="7"/>
        <v>0.95292270961833092</v>
      </c>
      <c r="R36" s="55">
        <f t="shared" si="8"/>
        <v>0.36491210156383441</v>
      </c>
      <c r="S36" s="56">
        <f t="shared" si="9"/>
        <v>0.94194293642463489</v>
      </c>
      <c r="T36" s="55">
        <f t="shared" si="10"/>
        <v>0.34935478624730626</v>
      </c>
      <c r="U36" s="56">
        <f t="shared" si="11"/>
        <v>0.93116695711967612</v>
      </c>
      <c r="V36" s="55">
        <f t="shared" si="12"/>
        <v>0.32758151374559946</v>
      </c>
      <c r="W36" s="56">
        <f t="shared" si="13"/>
        <v>0.9152935134264335</v>
      </c>
      <c r="X36" s="55">
        <f t="shared" si="14"/>
        <v>0.2951309215500596</v>
      </c>
      <c r="Y36" s="56">
        <f t="shared" si="15"/>
        <v>0.88933404470245392</v>
      </c>
      <c r="Z36" s="55">
        <f t="shared" si="16"/>
        <v>0.20273884521994295</v>
      </c>
      <c r="AA36" s="56">
        <f t="shared" si="17"/>
        <v>0.78644766675684774</v>
      </c>
      <c r="AB36" s="55">
        <f t="shared" si="18"/>
        <v>0.11612025219435956</v>
      </c>
      <c r="AC36" s="56">
        <f t="shared" si="19"/>
        <v>0.59042302657505652</v>
      </c>
      <c r="AD36" s="55">
        <f t="shared" si="20"/>
        <v>9.4580535826661885E-2</v>
      </c>
      <c r="AE36" s="56">
        <f t="shared" si="21"/>
        <v>0.51289914209326282</v>
      </c>
      <c r="AF36" s="55">
        <f t="shared" si="22"/>
        <v>0.34559826559143086</v>
      </c>
      <c r="AG36" s="56">
        <f t="shared" si="23"/>
        <v>0.92849967233268293</v>
      </c>
    </row>
    <row r="37" spans="4:33" x14ac:dyDescent="0.25">
      <c r="D37" s="18"/>
      <c r="E37" s="24"/>
      <c r="J37" s="53">
        <f t="shared" si="0"/>
        <v>0.46041455280181198</v>
      </c>
      <c r="K37" s="54">
        <f t="shared" si="1"/>
        <v>0.98551497894489837</v>
      </c>
      <c r="L37" s="55">
        <f t="shared" si="2"/>
        <v>0.43887635060620317</v>
      </c>
      <c r="M37" s="56">
        <f t="shared" si="3"/>
        <v>0.97165290892100742</v>
      </c>
      <c r="N37" s="55">
        <f t="shared" si="4"/>
        <v>0.41849676084214554</v>
      </c>
      <c r="O37" s="56">
        <f t="shared" si="5"/>
        <v>0.95830119731962182</v>
      </c>
      <c r="P37" s="55">
        <f t="shared" si="6"/>
        <v>0.39923445409182395</v>
      </c>
      <c r="Q37" s="56">
        <f t="shared" si="7"/>
        <v>0.94536578256324666</v>
      </c>
      <c r="R37" s="55">
        <f t="shared" si="8"/>
        <v>0.38104512246391298</v>
      </c>
      <c r="S37" s="56">
        <f t="shared" si="9"/>
        <v>0.93276766303312886</v>
      </c>
      <c r="T37" s="55">
        <f t="shared" si="10"/>
        <v>0.36388241452455772</v>
      </c>
      <c r="U37" s="56">
        <f t="shared" si="11"/>
        <v>0.9204402907211654</v>
      </c>
      <c r="V37" s="55">
        <f t="shared" si="12"/>
        <v>0.33995903291877971</v>
      </c>
      <c r="W37" s="56">
        <f t="shared" si="13"/>
        <v>0.90233670228919416</v>
      </c>
      <c r="X37" s="55">
        <f t="shared" si="14"/>
        <v>0.30454179962909184</v>
      </c>
      <c r="Y37" s="56">
        <f t="shared" si="15"/>
        <v>0.8728442138835717</v>
      </c>
      <c r="Z37" s="55">
        <f t="shared" si="16"/>
        <v>0.20567731461530248</v>
      </c>
      <c r="AA37" s="56">
        <f t="shared" si="17"/>
        <v>0.75742363177796757</v>
      </c>
      <c r="AB37" s="55">
        <f t="shared" si="18"/>
        <v>0.11633923111397022</v>
      </c>
      <c r="AC37" s="56">
        <f t="shared" si="19"/>
        <v>0.55104506431943634</v>
      </c>
      <c r="AD37" s="55">
        <f t="shared" si="20"/>
        <v>9.462325129982832E-2</v>
      </c>
      <c r="AE37" s="56">
        <f t="shared" si="21"/>
        <v>0.47536737379049165</v>
      </c>
      <c r="AF37" s="55">
        <f t="shared" si="22"/>
        <v>0.35974658835464302</v>
      </c>
      <c r="AG37" s="56">
        <f t="shared" si="23"/>
        <v>0.91739397383577548</v>
      </c>
    </row>
    <row r="38" spans="4:33" x14ac:dyDescent="0.25">
      <c r="D38" s="18"/>
      <c r="E38" s="24"/>
      <c r="J38" s="53">
        <f t="shared" si="0"/>
        <v>0.4832103639732917</v>
      </c>
      <c r="K38" s="54">
        <f t="shared" si="1"/>
        <v>0.98324463447918253</v>
      </c>
      <c r="L38" s="55">
        <f t="shared" si="2"/>
        <v>0.4594363360850125</v>
      </c>
      <c r="M38" s="56">
        <f t="shared" si="3"/>
        <v>0.96731973103213786</v>
      </c>
      <c r="N38" s="55">
        <f t="shared" si="4"/>
        <v>0.43699379396217591</v>
      </c>
      <c r="O38" s="56">
        <f t="shared" si="5"/>
        <v>0.95206753816926748</v>
      </c>
      <c r="P38" s="55">
        <f t="shared" si="6"/>
        <v>0.41583659254453431</v>
      </c>
      <c r="Q38" s="56">
        <f t="shared" si="7"/>
        <v>0.93735924702044637</v>
      </c>
      <c r="R38" s="55">
        <f t="shared" si="8"/>
        <v>0.39591391115958835</v>
      </c>
      <c r="S38" s="56">
        <f t="shared" si="9"/>
        <v>0.9230890055020784</v>
      </c>
      <c r="T38" s="55">
        <f t="shared" si="10"/>
        <v>0.37717162996122661</v>
      </c>
      <c r="U38" s="56">
        <f t="shared" si="11"/>
        <v>0.90916954382120407</v>
      </c>
      <c r="V38" s="55">
        <f t="shared" si="12"/>
        <v>0.35114816972264551</v>
      </c>
      <c r="W38" s="56">
        <f t="shared" si="13"/>
        <v>0.88879428228862978</v>
      </c>
      <c r="X38" s="55">
        <f t="shared" si="14"/>
        <v>0.31287126238824259</v>
      </c>
      <c r="Y38" s="56">
        <f t="shared" si="15"/>
        <v>0.85574319532652077</v>
      </c>
      <c r="Z38" s="55">
        <f t="shared" si="16"/>
        <v>0.20803516618576839</v>
      </c>
      <c r="AA38" s="56">
        <f t="shared" si="17"/>
        <v>0.72835241809210671</v>
      </c>
      <c r="AB38" s="55">
        <f t="shared" si="18"/>
        <v>0.11646761911379114</v>
      </c>
      <c r="AC38" s="56">
        <f t="shared" si="19"/>
        <v>0.51521488096770574</v>
      </c>
      <c r="AD38" s="55">
        <f t="shared" si="20"/>
        <v>9.463483580635719E-2</v>
      </c>
      <c r="AE38" s="56">
        <f t="shared" si="21"/>
        <v>0.44222633575306447</v>
      </c>
      <c r="AF38" s="55">
        <f t="shared" si="22"/>
        <v>0.37266393999373576</v>
      </c>
      <c r="AG38" s="56">
        <f t="shared" si="23"/>
        <v>0.90573575854348398</v>
      </c>
    </row>
    <row r="39" spans="4:33" x14ac:dyDescent="0.25">
      <c r="D39" s="18"/>
      <c r="E39" s="24"/>
      <c r="J39" s="53">
        <f t="shared" si="0"/>
        <v>0.50478186375364664</v>
      </c>
      <c r="K39" s="54">
        <f t="shared" si="1"/>
        <v>0.98081121242206537</v>
      </c>
      <c r="L39" s="55">
        <f t="shared" si="2"/>
        <v>0.47878064688044125</v>
      </c>
      <c r="M39" s="56">
        <f t="shared" si="3"/>
        <v>0.96270732489431221</v>
      </c>
      <c r="N39" s="55">
        <f t="shared" si="4"/>
        <v>0.45428883154200761</v>
      </c>
      <c r="O39" s="56">
        <f t="shared" si="5"/>
        <v>0.94547170774330347</v>
      </c>
      <c r="P39" s="55">
        <f t="shared" si="6"/>
        <v>0.43125621423796567</v>
      </c>
      <c r="Q39" s="56">
        <f t="shared" si="7"/>
        <v>0.92893158963618394</v>
      </c>
      <c r="R39" s="55">
        <f t="shared" si="8"/>
        <v>0.409625663491759</v>
      </c>
      <c r="S39" s="56">
        <f t="shared" si="9"/>
        <v>0.91294811248260188</v>
      </c>
      <c r="T39" s="55">
        <f t="shared" si="10"/>
        <v>0.38933507522546346</v>
      </c>
      <c r="U39" s="56">
        <f t="shared" si="11"/>
        <v>0.89740926368712381</v>
      </c>
      <c r="V39" s="55">
        <f t="shared" si="12"/>
        <v>0.36126810855295816</v>
      </c>
      <c r="W39" s="56">
        <f t="shared" si="13"/>
        <v>0.87474213566735926</v>
      </c>
      <c r="X39" s="55">
        <f t="shared" si="14"/>
        <v>0.32024522821478274</v>
      </c>
      <c r="Y39" s="56">
        <f t="shared" si="15"/>
        <v>0.83814655237215496</v>
      </c>
      <c r="Z39" s="55">
        <f t="shared" si="16"/>
        <v>0.20992156542529525</v>
      </c>
      <c r="AA39" s="56">
        <f t="shared" si="17"/>
        <v>0.69956116894214881</v>
      </c>
      <c r="AB39" s="55">
        <f t="shared" si="18"/>
        <v>0.11653545718974291</v>
      </c>
      <c r="AC39" s="56">
        <f t="shared" si="19"/>
        <v>0.48280519021160595</v>
      </c>
      <c r="AD39" s="55">
        <f t="shared" si="20"/>
        <v>9.4627621540846391E-2</v>
      </c>
      <c r="AE39" s="56">
        <f t="shared" si="21"/>
        <v>0.41293720869604111</v>
      </c>
      <c r="AF39" s="55">
        <f t="shared" si="22"/>
        <v>0.38446418698366658</v>
      </c>
      <c r="AG39" s="56">
        <f t="shared" si="23"/>
        <v>0.89358302473608497</v>
      </c>
    </row>
    <row r="40" spans="4:33" x14ac:dyDescent="0.25">
      <c r="D40" s="18"/>
      <c r="E40" s="24"/>
      <c r="J40" s="53">
        <f t="shared" si="0"/>
        <v>0.52519906345421419</v>
      </c>
      <c r="K40" s="54">
        <f t="shared" si="1"/>
        <v>0.97821542992676935</v>
      </c>
      <c r="L40" s="55">
        <f t="shared" si="2"/>
        <v>0.49698768693635265</v>
      </c>
      <c r="M40" s="56">
        <f t="shared" si="3"/>
        <v>0.95782325520928968</v>
      </c>
      <c r="N40" s="55">
        <f t="shared" si="4"/>
        <v>0.47046735098094028</v>
      </c>
      <c r="O40" s="56">
        <f t="shared" si="5"/>
        <v>0.93853125165936124</v>
      </c>
      <c r="P40" s="55">
        <f t="shared" si="6"/>
        <v>0.4455847863362713</v>
      </c>
      <c r="Q40" s="56">
        <f t="shared" si="7"/>
        <v>0.92011191537475467</v>
      </c>
      <c r="R40" s="55">
        <f t="shared" si="8"/>
        <v>0.42227690301899334</v>
      </c>
      <c r="S40" s="56">
        <f t="shared" si="9"/>
        <v>0.90238647653917681</v>
      </c>
      <c r="T40" s="55">
        <f t="shared" si="10"/>
        <v>0.40047348489128309</v>
      </c>
      <c r="U40" s="56">
        <f t="shared" si="11"/>
        <v>0.88521386077724773</v>
      </c>
      <c r="V40" s="55">
        <f t="shared" si="12"/>
        <v>0.37042441066311477</v>
      </c>
      <c r="W40" s="56">
        <f t="shared" si="13"/>
        <v>0.86025497409096419</v>
      </c>
      <c r="X40" s="55">
        <f t="shared" si="14"/>
        <v>0.32677347891692632</v>
      </c>
      <c r="Y40" s="56">
        <f t="shared" si="15"/>
        <v>0.82016613344035894</v>
      </c>
      <c r="Z40" s="55">
        <f t="shared" si="16"/>
        <v>0.21142479868479469</v>
      </c>
      <c r="AA40" s="56">
        <f t="shared" si="17"/>
        <v>0.67132666515454142</v>
      </c>
      <c r="AB40" s="55">
        <f t="shared" si="18"/>
        <v>0.11656285196856093</v>
      </c>
      <c r="AC40" s="56">
        <f t="shared" si="19"/>
        <v>0.45356865383842093</v>
      </c>
      <c r="AD40" s="55">
        <f t="shared" si="20"/>
        <v>9.4609084085857928E-2</v>
      </c>
      <c r="AE40" s="56">
        <f t="shared" si="21"/>
        <v>0.38697755964762109</v>
      </c>
      <c r="AF40" s="55">
        <f t="shared" si="22"/>
        <v>0.39524899067140762</v>
      </c>
      <c r="AG40" s="56">
        <f t="shared" si="23"/>
        <v>0.88099348598815574</v>
      </c>
    </row>
    <row r="41" spans="4:33" x14ac:dyDescent="0.25">
      <c r="D41" s="18"/>
      <c r="E41" s="24"/>
      <c r="J41" s="53">
        <f t="shared" si="0"/>
        <v>0.54452751759668694</v>
      </c>
      <c r="K41" s="54">
        <f t="shared" si="1"/>
        <v>0.97545810388964205</v>
      </c>
      <c r="L41" s="55">
        <f t="shared" si="2"/>
        <v>0.51413000400060738</v>
      </c>
      <c r="M41" s="56">
        <f t="shared" si="3"/>
        <v>0.95267550425114644</v>
      </c>
      <c r="N41" s="55">
        <f t="shared" si="4"/>
        <v>0.48560769080228877</v>
      </c>
      <c r="O41" s="56">
        <f t="shared" si="5"/>
        <v>0.93126426341466051</v>
      </c>
      <c r="P41" s="55">
        <f t="shared" si="6"/>
        <v>0.45890545706813163</v>
      </c>
      <c r="Q41" s="56">
        <f t="shared" si="7"/>
        <v>0.91092972763475399</v>
      </c>
      <c r="R41" s="55">
        <f t="shared" si="8"/>
        <v>0.43395474437092757</v>
      </c>
      <c r="S41" s="56">
        <f t="shared" si="9"/>
        <v>0.89144557780174483</v>
      </c>
      <c r="T41" s="55">
        <f t="shared" si="10"/>
        <v>0.41067717400932496</v>
      </c>
      <c r="U41" s="56">
        <f t="shared" si="11"/>
        <v>0.87263710464358724</v>
      </c>
      <c r="V41" s="55">
        <f t="shared" si="12"/>
        <v>0.37871083385019189</v>
      </c>
      <c r="W41" s="56">
        <f t="shared" si="13"/>
        <v>0.84540558446642577</v>
      </c>
      <c r="X41" s="55">
        <f t="shared" si="14"/>
        <v>0.33255201221335284</v>
      </c>
      <c r="Y41" s="56">
        <f t="shared" si="15"/>
        <v>0.80190872487526332</v>
      </c>
      <c r="Z41" s="55">
        <f t="shared" si="16"/>
        <v>0.21261639836820179</v>
      </c>
      <c r="AA41" s="56">
        <f t="shared" si="17"/>
        <v>0.64387172169660056</v>
      </c>
      <c r="AB41" s="55">
        <f t="shared" si="18"/>
        <v>0.11656326527572204</v>
      </c>
      <c r="AC41" s="56">
        <f t="shared" si="19"/>
        <v>0.42720644305973371</v>
      </c>
      <c r="AD41" s="55">
        <f t="shared" si="20"/>
        <v>9.4583756464194757E-2</v>
      </c>
      <c r="AE41" s="56">
        <f t="shared" si="21"/>
        <v>0.36387689689741104</v>
      </c>
      <c r="AF41" s="55">
        <f t="shared" si="22"/>
        <v>0.40510935162280187</v>
      </c>
      <c r="AG41" s="56">
        <f t="shared" si="23"/>
        <v>0.86802402827182068</v>
      </c>
    </row>
    <row r="42" spans="4:33" x14ac:dyDescent="0.25">
      <c r="D42" s="18"/>
      <c r="E42" s="24"/>
      <c r="J42" s="53">
        <f t="shared" si="0"/>
        <v>0.56282865145365646</v>
      </c>
      <c r="K42" s="54">
        <f t="shared" si="1"/>
        <v>0.97254015951508332</v>
      </c>
      <c r="L42" s="55">
        <f t="shared" si="2"/>
        <v>0.53027480798716009</v>
      </c>
      <c r="M42" s="56">
        <f t="shared" si="3"/>
        <v>0.9472724502390566</v>
      </c>
      <c r="N42" s="55">
        <f t="shared" si="4"/>
        <v>0.49978176123451901</v>
      </c>
      <c r="O42" s="56">
        <f t="shared" si="5"/>
        <v>0.92368928193397315</v>
      </c>
      <c r="P42" s="55">
        <f t="shared" si="6"/>
        <v>0.47129395698694682</v>
      </c>
      <c r="Q42" s="56">
        <f t="shared" si="7"/>
        <v>0.90141471704398546</v>
      </c>
      <c r="R42" s="55">
        <f t="shared" si="8"/>
        <v>0.4447379818254073</v>
      </c>
      <c r="S42" s="56">
        <f t="shared" si="9"/>
        <v>0.88016655372477937</v>
      </c>
      <c r="T42" s="55">
        <f t="shared" si="10"/>
        <v>0.42002730966161905</v>
      </c>
      <c r="U42" s="56">
        <f t="shared" si="11"/>
        <v>0.85973167048522159</v>
      </c>
      <c r="V42" s="55">
        <f t="shared" si="12"/>
        <v>0.38621086971284285</v>
      </c>
      <c r="W42" s="56">
        <f t="shared" si="13"/>
        <v>0.8302641738673201</v>
      </c>
      <c r="X42" s="55">
        <f t="shared" si="14"/>
        <v>0.33766500006310463</v>
      </c>
      <c r="Y42" s="56">
        <f t="shared" si="15"/>
        <v>0.78347493260235102</v>
      </c>
      <c r="Z42" s="55">
        <f t="shared" si="16"/>
        <v>0.21355441102575323</v>
      </c>
      <c r="AA42" s="56">
        <f t="shared" si="17"/>
        <v>0.6173658397194679</v>
      </c>
      <c r="AB42" s="55">
        <f t="shared" si="18"/>
        <v>0.11654571265158867</v>
      </c>
      <c r="AC42" s="56">
        <f t="shared" si="19"/>
        <v>0.40341041085176149</v>
      </c>
      <c r="AD42" s="55">
        <f t="shared" si="20"/>
        <v>9.4554388598147965E-2</v>
      </c>
      <c r="AE42" s="56">
        <f t="shared" si="21"/>
        <v>0.34322736030392476</v>
      </c>
      <c r="AF42" s="55">
        <f t="shared" si="22"/>
        <v>0.41412692619253555</v>
      </c>
      <c r="AG42" s="56">
        <f t="shared" si="23"/>
        <v>0.85473022482070271</v>
      </c>
    </row>
    <row r="43" spans="4:33" x14ac:dyDescent="0.25">
      <c r="D43" s="18"/>
      <c r="E43" s="24"/>
      <c r="J43" s="53">
        <f t="shared" si="0"/>
        <v>0.58016006037088053</v>
      </c>
      <c r="K43" s="54">
        <f t="shared" si="1"/>
        <v>0.96946263894227147</v>
      </c>
      <c r="L43" s="55">
        <f t="shared" si="2"/>
        <v>0.54548443531448265</v>
      </c>
      <c r="M43" s="56">
        <f t="shared" si="3"/>
        <v>0.94162284388184825</v>
      </c>
      <c r="N43" s="55">
        <f t="shared" si="4"/>
        <v>0.51305567172521205</v>
      </c>
      <c r="O43" s="56">
        <f t="shared" si="5"/>
        <v>0.91582518961269233</v>
      </c>
      <c r="P43" s="55">
        <f t="shared" si="6"/>
        <v>0.48281938586094797</v>
      </c>
      <c r="Q43" s="56">
        <f t="shared" si="7"/>
        <v>0.89159656115980201</v>
      </c>
      <c r="R43" s="55">
        <f t="shared" si="8"/>
        <v>0.45469803069844134</v>
      </c>
      <c r="S43" s="56">
        <f t="shared" si="9"/>
        <v>0.86858989815166487</v>
      </c>
      <c r="T43" s="55">
        <f t="shared" si="10"/>
        <v>0.42859700156486086</v>
      </c>
      <c r="U43" s="56">
        <f t="shared" si="11"/>
        <v>0.84654874005474678</v>
      </c>
      <c r="V43" s="55">
        <f t="shared" si="12"/>
        <v>0.3929990484159917</v>
      </c>
      <c r="W43" s="56">
        <f t="shared" si="13"/>
        <v>0.8148978181063995</v>
      </c>
      <c r="X43" s="55">
        <f t="shared" si="14"/>
        <v>0.34218642800979482</v>
      </c>
      <c r="Y43" s="56">
        <f t="shared" si="15"/>
        <v>0.76495830533595255</v>
      </c>
      <c r="Z43" s="55">
        <f t="shared" si="16"/>
        <v>0.21428599966710096</v>
      </c>
      <c r="AA43" s="56">
        <f t="shared" si="17"/>
        <v>0.59192906935292988</v>
      </c>
      <c r="AB43" s="55">
        <f t="shared" si="18"/>
        <v>0.11651623363452719</v>
      </c>
      <c r="AC43" s="56">
        <f t="shared" si="19"/>
        <v>0.38188644012007439</v>
      </c>
      <c r="AD43" s="55">
        <f t="shared" si="20"/>
        <v>9.4522649795322378E-2</v>
      </c>
      <c r="AE43" s="56">
        <f t="shared" si="21"/>
        <v>0.32468237566127206</v>
      </c>
      <c r="AF43" s="55">
        <f t="shared" si="22"/>
        <v>0.42237515360564382</v>
      </c>
      <c r="AG43" s="56">
        <f t="shared" si="23"/>
        <v>0.84116591254528961</v>
      </c>
    </row>
    <row r="44" spans="4:33" x14ac:dyDescent="0.25">
      <c r="D44" s="18"/>
      <c r="E44" s="24"/>
      <c r="J44" s="53">
        <f t="shared" si="0"/>
        <v>0.5965757836901141</v>
      </c>
      <c r="K44" s="54">
        <f t="shared" si="1"/>
        <v>0.96622670984328585</v>
      </c>
      <c r="L44" s="55">
        <f t="shared" si="2"/>
        <v>0.55981676570098371</v>
      </c>
      <c r="M44" s="56">
        <f t="shared" si="3"/>
        <v>0.93573578313429562</v>
      </c>
      <c r="N44" s="55">
        <f t="shared" si="4"/>
        <v>0.52549028651885221</v>
      </c>
      <c r="O44" s="56">
        <f t="shared" si="5"/>
        <v>0.90769111176841977</v>
      </c>
      <c r="P44" s="55">
        <f t="shared" si="6"/>
        <v>0.49354490178861049</v>
      </c>
      <c r="Q44" s="56">
        <f t="shared" si="7"/>
        <v>0.88150473693981268</v>
      </c>
      <c r="R44" s="55">
        <f t="shared" si="8"/>
        <v>0.46389974426700292</v>
      </c>
      <c r="S44" s="56">
        <f t="shared" si="9"/>
        <v>0.85675519192596372</v>
      </c>
      <c r="T44" s="55">
        <f t="shared" si="10"/>
        <v>0.43645224109280362</v>
      </c>
      <c r="U44" s="56">
        <f t="shared" si="11"/>
        <v>0.83313765885166358</v>
      </c>
      <c r="V44" s="55">
        <f t="shared" si="12"/>
        <v>0.39914205104470329</v>
      </c>
      <c r="W44" s="56">
        <f t="shared" si="13"/>
        <v>0.7993700149694547</v>
      </c>
      <c r="X44" s="55">
        <f t="shared" si="14"/>
        <v>0.34618147470126814</v>
      </c>
      <c r="Y44" s="56">
        <f t="shared" si="15"/>
        <v>0.74644470073642155</v>
      </c>
      <c r="Z44" s="55">
        <f t="shared" si="16"/>
        <v>0.21484952486960956</v>
      </c>
      <c r="AA44" s="56">
        <f t="shared" si="17"/>
        <v>0.56763791781139483</v>
      </c>
      <c r="AB44" s="55">
        <f t="shared" si="18"/>
        <v>0.11647887545967631</v>
      </c>
      <c r="AC44" s="56">
        <f t="shared" si="19"/>
        <v>0.36236567742917325</v>
      </c>
      <c r="AD44" s="55">
        <f t="shared" si="20"/>
        <v>9.448955441433704E-2</v>
      </c>
      <c r="AE44" s="56">
        <f t="shared" si="21"/>
        <v>0.30795030049908256</v>
      </c>
      <c r="AF44" s="55">
        <f t="shared" si="22"/>
        <v>0.42992022465196567</v>
      </c>
      <c r="AG44" s="56">
        <f t="shared" si="23"/>
        <v>0.8273828317844355</v>
      </c>
    </row>
    <row r="45" spans="4:33" x14ac:dyDescent="0.25">
      <c r="D45" s="18"/>
      <c r="E45" s="24"/>
      <c r="J45" s="53">
        <f t="shared" si="0"/>
        <v>0.61212655577228037</v>
      </c>
      <c r="K45" s="54">
        <f t="shared" si="1"/>
        <v>0.96283367389797192</v>
      </c>
      <c r="L45" s="55">
        <f t="shared" si="2"/>
        <v>0.57332559702342811</v>
      </c>
      <c r="M45" s="56">
        <f t="shared" si="3"/>
        <v>0.92962068623325389</v>
      </c>
      <c r="N45" s="55">
        <f t="shared" si="4"/>
        <v>0.53714171775591801</v>
      </c>
      <c r="O45" s="56">
        <f t="shared" si="5"/>
        <v>0.89930631836644259</v>
      </c>
      <c r="P45" s="55">
        <f t="shared" si="6"/>
        <v>0.50352832643761647</v>
      </c>
      <c r="Q45" s="56">
        <f t="shared" si="7"/>
        <v>0.87116834747671323</v>
      </c>
      <c r="R45" s="55">
        <f t="shared" si="8"/>
        <v>0.4724021250215642</v>
      </c>
      <c r="S45" s="56">
        <f t="shared" si="9"/>
        <v>0.84470086638243302</v>
      </c>
      <c r="T45" s="55">
        <f t="shared" si="10"/>
        <v>0.44365271276063006</v>
      </c>
      <c r="U45" s="56">
        <f t="shared" si="11"/>
        <v>0.81954564993229884</v>
      </c>
      <c r="V45" s="55">
        <f t="shared" si="12"/>
        <v>0.40469966191165646</v>
      </c>
      <c r="W45" s="56">
        <f t="shared" si="13"/>
        <v>0.78374033999898807</v>
      </c>
      <c r="X45" s="55">
        <f t="shared" si="14"/>
        <v>0.34970767847494727</v>
      </c>
      <c r="Y45" s="56">
        <f t="shared" si="15"/>
        <v>0.72801188571743669</v>
      </c>
      <c r="Z45" s="55">
        <f t="shared" si="16"/>
        <v>0.21527621511100981</v>
      </c>
      <c r="AA45" s="56">
        <f t="shared" si="17"/>
        <v>0.54453224299657099</v>
      </c>
      <c r="AB45" s="55">
        <f t="shared" si="18"/>
        <v>0.11643635140121393</v>
      </c>
      <c r="AC45" s="56">
        <f t="shared" si="19"/>
        <v>0.3446085514007981</v>
      </c>
      <c r="AD45" s="55">
        <f t="shared" si="20"/>
        <v>9.4455719811183475E-2</v>
      </c>
      <c r="AE45" s="56">
        <f t="shared" si="21"/>
        <v>0.29278661266069478</v>
      </c>
      <c r="AF45" s="55">
        <f t="shared" si="22"/>
        <v>0.43682191739092008</v>
      </c>
      <c r="AG45" s="56">
        <f t="shared" si="23"/>
        <v>0.8134303293715579</v>
      </c>
    </row>
    <row r="46" spans="4:33" x14ac:dyDescent="0.25">
      <c r="D46" s="18"/>
      <c r="E46" s="24"/>
      <c r="J46" s="53">
        <f t="shared" si="0"/>
        <v>0.62686003634178256</v>
      </c>
      <c r="K46" s="54">
        <f t="shared" si="1"/>
        <v>0.95928497504735011</v>
      </c>
      <c r="L46" s="55">
        <f t="shared" si="2"/>
        <v>0.58606098310027022</v>
      </c>
      <c r="M46" s="56">
        <f t="shared" si="3"/>
        <v>0.92328726311043219</v>
      </c>
      <c r="N46" s="55">
        <f t="shared" si="4"/>
        <v>0.54806176415505092</v>
      </c>
      <c r="O46" s="56">
        <f t="shared" si="5"/>
        <v>0.89069012882494036</v>
      </c>
      <c r="P46" s="55">
        <f t="shared" si="6"/>
        <v>0.51282267809178439</v>
      </c>
      <c r="Q46" s="56">
        <f t="shared" si="7"/>
        <v>0.86061596412121799</v>
      </c>
      <c r="R46" s="55">
        <f t="shared" si="8"/>
        <v>0.48025894586816553</v>
      </c>
      <c r="S46" s="56">
        <f t="shared" si="9"/>
        <v>0.8324640002146142</v>
      </c>
      <c r="T46" s="55">
        <f t="shared" si="10"/>
        <v>0.45025249794962308</v>
      </c>
      <c r="U46" s="56">
        <f t="shared" si="11"/>
        <v>0.80581758326392594</v>
      </c>
      <c r="V46" s="55">
        <f t="shared" si="12"/>
        <v>0.40972558709754514</v>
      </c>
      <c r="W46" s="56">
        <f t="shared" si="13"/>
        <v>0.76806420007883136</v>
      </c>
      <c r="X46" s="55">
        <f t="shared" si="14"/>
        <v>0.35281592842341636</v>
      </c>
      <c r="Y46" s="56">
        <f t="shared" si="15"/>
        <v>0.70972935365345091</v>
      </c>
      <c r="Z46" s="55">
        <f t="shared" si="16"/>
        <v>0.21559151148585234</v>
      </c>
      <c r="AA46" s="56">
        <f t="shared" si="17"/>
        <v>0.5226223008220352</v>
      </c>
      <c r="AB46" s="55">
        <f t="shared" si="18"/>
        <v>0.11639048145734465</v>
      </c>
      <c r="AC46" s="56">
        <f t="shared" si="19"/>
        <v>0.32840480100120256</v>
      </c>
      <c r="AD46" s="55">
        <f t="shared" si="20"/>
        <v>9.4421522656759474E-2</v>
      </c>
      <c r="AE46" s="56">
        <f t="shared" si="21"/>
        <v>0.27898628492372007</v>
      </c>
      <c r="AF46" s="55">
        <f t="shared" si="22"/>
        <v>0.44313432071056308</v>
      </c>
      <c r="AG46" s="56">
        <f t="shared" si="23"/>
        <v>0.79935512343048265</v>
      </c>
    </row>
    <row r="47" spans="4:33" x14ac:dyDescent="0.25">
      <c r="D47" s="18"/>
      <c r="E47" s="24"/>
      <c r="J47" s="53">
        <f t="shared" si="0"/>
        <v>0.64082102212836833</v>
      </c>
      <c r="K47" s="54">
        <f t="shared" si="1"/>
        <v>0.95558220742466404</v>
      </c>
      <c r="L47" s="55">
        <f t="shared" si="2"/>
        <v>0.59806953862701495</v>
      </c>
      <c r="M47" s="56">
        <f t="shared" si="3"/>
        <v>0.91674548530712607</v>
      </c>
      <c r="N47" s="55">
        <f t="shared" si="4"/>
        <v>0.55829830217188881</v>
      </c>
      <c r="O47" s="56">
        <f t="shared" si="5"/>
        <v>0.88186182063622431</v>
      </c>
      <c r="P47" s="55">
        <f t="shared" si="6"/>
        <v>0.52147664236556146</v>
      </c>
      <c r="Q47" s="56">
        <f t="shared" si="7"/>
        <v>0.84987548475870989</v>
      </c>
      <c r="R47" s="55">
        <f t="shared" si="8"/>
        <v>0.48751929431437913</v>
      </c>
      <c r="S47" s="56">
        <f t="shared" si="9"/>
        <v>0.82008014947026786</v>
      </c>
      <c r="T47" s="55">
        <f t="shared" si="10"/>
        <v>0.45630068721851097</v>
      </c>
      <c r="U47" s="56">
        <f t="shared" si="11"/>
        <v>0.79199579837417555</v>
      </c>
      <c r="V47" s="55">
        <f t="shared" si="12"/>
        <v>0.41426816067654082</v>
      </c>
      <c r="W47" s="56">
        <f t="shared" si="13"/>
        <v>0.75239267796891929</v>
      </c>
      <c r="X47" s="55">
        <f t="shared" si="14"/>
        <v>0.35555130998451773</v>
      </c>
      <c r="Y47" s="56">
        <f t="shared" si="15"/>
        <v>0.69165833489255757</v>
      </c>
      <c r="Z47" s="55">
        <f t="shared" si="16"/>
        <v>0.21581615303671781</v>
      </c>
      <c r="AA47" s="56">
        <f t="shared" si="17"/>
        <v>0.50189537613167179</v>
      </c>
      <c r="AB47" s="55">
        <f t="shared" si="18"/>
        <v>0.11634248737852382</v>
      </c>
      <c r="AC47" s="56">
        <f t="shared" si="19"/>
        <v>0.31357149772992465</v>
      </c>
      <c r="AD47" s="55">
        <f t="shared" si="20"/>
        <v>9.4387193668661523E-2</v>
      </c>
      <c r="AE47" s="56">
        <f t="shared" si="21"/>
        <v>0.2663770042000918</v>
      </c>
      <c r="AF47" s="55">
        <f t="shared" si="22"/>
        <v>0.44890646292983749</v>
      </c>
      <c r="AG47" s="56">
        <f t="shared" si="23"/>
        <v>0.78520112701915135</v>
      </c>
    </row>
    <row r="48" spans="4:33" x14ac:dyDescent="0.25">
      <c r="D48" s="18"/>
      <c r="E48" s="24"/>
      <c r="J48" s="53">
        <f t="shared" si="0"/>
        <v>0.65405164156844653</v>
      </c>
      <c r="K48" s="54">
        <f t="shared" si="1"/>
        <v>0.95172712286145078</v>
      </c>
      <c r="L48" s="55">
        <f t="shared" si="2"/>
        <v>0.60939471494765141</v>
      </c>
      <c r="M48" s="56">
        <f t="shared" si="3"/>
        <v>0.91000555454375198</v>
      </c>
      <c r="N48" s="55">
        <f t="shared" si="4"/>
        <v>0.56789563554700617</v>
      </c>
      <c r="O48" s="56">
        <f t="shared" si="5"/>
        <v>0.87284054246229237</v>
      </c>
      <c r="P48" s="55">
        <f t="shared" si="6"/>
        <v>0.52953498893532558</v>
      </c>
      <c r="Q48" s="56">
        <f t="shared" si="7"/>
        <v>0.83897400866614713</v>
      </c>
      <c r="R48" s="55">
        <f t="shared" si="8"/>
        <v>0.49422805055982966</v>
      </c>
      <c r="S48" s="56">
        <f t="shared" si="9"/>
        <v>0.80758320978274045</v>
      </c>
      <c r="T48" s="55">
        <f t="shared" si="10"/>
        <v>0.46184191477173198</v>
      </c>
      <c r="U48" s="56">
        <f t="shared" si="11"/>
        <v>0.77811997710470315</v>
      </c>
      <c r="V48" s="55">
        <f t="shared" si="12"/>
        <v>0.41837095622725384</v>
      </c>
      <c r="W48" s="56">
        <f t="shared" si="13"/>
        <v>0.73677245938459546</v>
      </c>
      <c r="X48" s="55">
        <f t="shared" si="14"/>
        <v>0.35795382932821451</v>
      </c>
      <c r="Y48" s="56">
        <f t="shared" si="15"/>
        <v>0.67385197285083887</v>
      </c>
      <c r="Z48" s="55">
        <f t="shared" si="16"/>
        <v>0.21596705459405913</v>
      </c>
      <c r="AA48" s="56">
        <f t="shared" si="17"/>
        <v>0.48232166461866449</v>
      </c>
      <c r="AB48" s="55">
        <f t="shared" si="18"/>
        <v>0.11629319019999537</v>
      </c>
      <c r="AC48" s="56">
        <f t="shared" si="19"/>
        <v>0.29995021814731815</v>
      </c>
      <c r="AD48" s="55">
        <f t="shared" si="20"/>
        <v>9.4352875021285587E-2</v>
      </c>
      <c r="AE48" s="56">
        <f t="shared" si="21"/>
        <v>0.25481341488311465</v>
      </c>
      <c r="AF48" s="55">
        <f t="shared" si="22"/>
        <v>0.45418285968356792</v>
      </c>
      <c r="AG48" s="56">
        <f t="shared" si="23"/>
        <v>0.77100932671759526</v>
      </c>
    </row>
    <row r="49" spans="4:33" x14ac:dyDescent="0.25">
      <c r="D49" s="18"/>
      <c r="E49" s="24"/>
      <c r="J49" s="53">
        <f t="shared" si="0"/>
        <v>0.66659153413913508</v>
      </c>
      <c r="K49" s="54">
        <f t="shared" si="1"/>
        <v>0.94772163786541519</v>
      </c>
      <c r="L49" s="55">
        <f t="shared" si="2"/>
        <v>0.62007704988038881</v>
      </c>
      <c r="M49" s="56">
        <f t="shared" si="3"/>
        <v>0.90307787012289009</v>
      </c>
      <c r="N49" s="55">
        <f t="shared" si="4"/>
        <v>0.57689480832859918</v>
      </c>
      <c r="O49" s="56">
        <f t="shared" si="5"/>
        <v>0.86364523227827794</v>
      </c>
      <c r="P49" s="55">
        <f t="shared" si="6"/>
        <v>0.53703894138181318</v>
      </c>
      <c r="Q49" s="56">
        <f t="shared" si="7"/>
        <v>0.82793772806309762</v>
      </c>
      <c r="R49" s="55">
        <f t="shared" si="8"/>
        <v>0.5004263086762244</v>
      </c>
      <c r="S49" s="56">
        <f t="shared" si="9"/>
        <v>0.79500530941133807</v>
      </c>
      <c r="T49" s="55">
        <f t="shared" si="10"/>
        <v>0.46691682639820009</v>
      </c>
      <c r="U49" s="56">
        <f t="shared" si="11"/>
        <v>0.76422706256754658</v>
      </c>
      <c r="V49" s="55">
        <f t="shared" si="12"/>
        <v>0.42207331813924331</v>
      </c>
      <c r="W49" s="56">
        <f t="shared" si="13"/>
        <v>0.72124583318738744</v>
      </c>
      <c r="X49" s="55">
        <f t="shared" si="14"/>
        <v>0.36005903626267138</v>
      </c>
      <c r="Y49" s="56">
        <f t="shared" si="15"/>
        <v>0.65635563594842405</v>
      </c>
      <c r="Z49" s="55">
        <f t="shared" si="16"/>
        <v>0.21605801804876901</v>
      </c>
      <c r="AA49" s="56">
        <f t="shared" si="17"/>
        <v>0.46385925927071064</v>
      </c>
      <c r="AB49" s="55">
        <f t="shared" si="18"/>
        <v>0.11624314250547953</v>
      </c>
      <c r="AC49" s="56">
        <f t="shared" si="19"/>
        <v>0.28740400543721184</v>
      </c>
      <c r="AD49" s="55">
        <f t="shared" si="20"/>
        <v>9.4318655137992993E-2</v>
      </c>
      <c r="AE49" s="56">
        <f t="shared" si="21"/>
        <v>0.2441723508383693</v>
      </c>
      <c r="AF49" s="55">
        <f t="shared" si="22"/>
        <v>0.45900399293786692</v>
      </c>
      <c r="AG49" s="56">
        <f t="shared" si="23"/>
        <v>0.75681771150410759</v>
      </c>
    </row>
    <row r="50" spans="4:33" x14ac:dyDescent="0.25">
      <c r="D50" s="18"/>
      <c r="E50" s="24"/>
      <c r="J50" s="53">
        <f t="shared" si="0"/>
        <v>0.67847801573214028</v>
      </c>
      <c r="K50" s="54">
        <f t="shared" si="1"/>
        <v>0.94356783996749061</v>
      </c>
      <c r="L50" s="55">
        <f t="shared" si="2"/>
        <v>0.63015439441533327</v>
      </c>
      <c r="M50" s="56">
        <f t="shared" si="3"/>
        <v>0.8959729953679475</v>
      </c>
      <c r="N50" s="55">
        <f t="shared" si="4"/>
        <v>0.58533388575659706</v>
      </c>
      <c r="O50" s="56">
        <f t="shared" si="5"/>
        <v>0.85429454104784852</v>
      </c>
      <c r="P50" s="55">
        <f t="shared" si="6"/>
        <v>0.54402650619135395</v>
      </c>
      <c r="Q50" s="56">
        <f t="shared" si="7"/>
        <v>0.81679183618912665</v>
      </c>
      <c r="R50" s="55">
        <f t="shared" si="8"/>
        <v>0.50615174863047929</v>
      </c>
      <c r="S50" s="56">
        <f t="shared" si="9"/>
        <v>0.78237673123772833</v>
      </c>
      <c r="T50" s="55">
        <f t="shared" si="10"/>
        <v>0.47156249035116893</v>
      </c>
      <c r="U50" s="56">
        <f t="shared" si="11"/>
        <v>0.7503512199111434</v>
      </c>
      <c r="V50" s="55">
        <f t="shared" si="12"/>
        <v>0.42541082473247765</v>
      </c>
      <c r="W50" s="56">
        <f t="shared" si="13"/>
        <v>0.70585075471070502</v>
      </c>
      <c r="X50" s="55">
        <f t="shared" si="14"/>
        <v>0.36189856177343677</v>
      </c>
      <c r="Y50" s="56">
        <f t="shared" si="15"/>
        <v>0.63920733548562425</v>
      </c>
      <c r="Z50" s="55">
        <f t="shared" si="16"/>
        <v>0.21610030951140513</v>
      </c>
      <c r="AA50" s="56">
        <f t="shared" si="17"/>
        <v>0.44645822417929032</v>
      </c>
      <c r="AB50" s="55">
        <f t="shared" si="18"/>
        <v>0.11619271699191562</v>
      </c>
      <c r="AC50" s="56">
        <f t="shared" si="19"/>
        <v>0.27581444905005897</v>
      </c>
      <c r="AD50" s="55">
        <f t="shared" si="20"/>
        <v>9.4284589776036418E-2</v>
      </c>
      <c r="AE50" s="56">
        <f t="shared" si="21"/>
        <v>0.23434893740980026</v>
      </c>
      <c r="AF50" s="55">
        <f t="shared" si="22"/>
        <v>0.46340673103454333</v>
      </c>
      <c r="AG50" s="56">
        <f t="shared" si="23"/>
        <v>0.74266124676330691</v>
      </c>
    </row>
    <row r="51" spans="4:33" x14ac:dyDescent="0.25">
      <c r="D51" s="18"/>
      <c r="E51" s="24"/>
      <c r="J51" s="53">
        <f t="shared" si="0"/>
        <v>0.68974623132795898</v>
      </c>
      <c r="K51" s="54">
        <f t="shared" si="1"/>
        <v>0.93926799333753752</v>
      </c>
      <c r="L51" s="55">
        <f t="shared" si="2"/>
        <v>0.63966211875640389</v>
      </c>
      <c r="M51" s="56">
        <f t="shared" si="3"/>
        <v>0.88870162331994829</v>
      </c>
      <c r="N51" s="55">
        <f t="shared" si="4"/>
        <v>0.59324820680216606</v>
      </c>
      <c r="O51" s="56">
        <f t="shared" si="5"/>
        <v>0.84480676232226826</v>
      </c>
      <c r="P51" s="55">
        <f t="shared" si="6"/>
        <v>0.55053276608755564</v>
      </c>
      <c r="Q51" s="56">
        <f t="shared" si="7"/>
        <v>0.80556045149294919</v>
      </c>
      <c r="R51" s="55">
        <f t="shared" si="8"/>
        <v>0.51143896571936553</v>
      </c>
      <c r="S51" s="56">
        <f t="shared" si="9"/>
        <v>0.76972586154493372</v>
      </c>
      <c r="T51" s="55">
        <f t="shared" si="10"/>
        <v>0.47581275912789844</v>
      </c>
      <c r="U51" s="56">
        <f t="shared" si="11"/>
        <v>0.73652383421120038</v>
      </c>
      <c r="V51" s="55">
        <f t="shared" si="12"/>
        <v>0.42841569318649247</v>
      </c>
      <c r="W51" s="56">
        <f t="shared" si="13"/>
        <v>0.69062096212342083</v>
      </c>
      <c r="X51" s="55">
        <f t="shared" si="14"/>
        <v>0.36350058343066805</v>
      </c>
      <c r="Y51" s="56">
        <f t="shared" si="15"/>
        <v>0.62243822089364864</v>
      </c>
      <c r="Z51" s="55">
        <f t="shared" si="16"/>
        <v>0.2161031282185624</v>
      </c>
      <c r="AA51" s="56">
        <f t="shared" si="17"/>
        <v>0.43006381793830373</v>
      </c>
      <c r="AB51" s="55">
        <f t="shared" si="18"/>
        <v>0.1161421657747794</v>
      </c>
      <c r="AC51" s="56">
        <f t="shared" si="19"/>
        <v>0.26507903323349741</v>
      </c>
      <c r="AD51" s="55">
        <f t="shared" si="20"/>
        <v>9.4250714804402086E-2</v>
      </c>
      <c r="AE51" s="56">
        <f t="shared" si="21"/>
        <v>0.22525342437280493</v>
      </c>
      <c r="AF51" s="55">
        <f t="shared" si="22"/>
        <v>0.46742469806759951</v>
      </c>
      <c r="AG51" s="56">
        <f t="shared" si="23"/>
        <v>0.72857188799736416</v>
      </c>
    </row>
    <row r="52" spans="4:33" x14ac:dyDescent="0.25">
      <c r="D52" s="18"/>
      <c r="E52" s="24"/>
      <c r="J52" s="53">
        <f t="shared" si="0"/>
        <v>0.70042929610124893</v>
      </c>
      <c r="K52" s="54">
        <f t="shared" si="1"/>
        <v>0.93482454357148215</v>
      </c>
      <c r="L52" s="55">
        <f t="shared" si="2"/>
        <v>0.64863329988134966</v>
      </c>
      <c r="M52" s="56">
        <f t="shared" si="3"/>
        <v>0.88127454193172172</v>
      </c>
      <c r="N52" s="55">
        <f t="shared" si="4"/>
        <v>0.60067061165246893</v>
      </c>
      <c r="O52" s="56">
        <f t="shared" si="5"/>
        <v>0.83519976806152674</v>
      </c>
      <c r="P52" s="55">
        <f t="shared" si="6"/>
        <v>0.5565901421292615</v>
      </c>
      <c r="Q52" s="56">
        <f t="shared" si="7"/>
        <v>0.79426655730835138</v>
      </c>
      <c r="R52" s="55">
        <f t="shared" si="8"/>
        <v>0.51631976299894833</v>
      </c>
      <c r="S52" s="56">
        <f t="shared" si="9"/>
        <v>0.75707916318373825</v>
      </c>
      <c r="T52" s="55">
        <f t="shared" si="10"/>
        <v>0.47969858886224548</v>
      </c>
      <c r="U52" s="56">
        <f t="shared" si="11"/>
        <v>0.72277354068506772</v>
      </c>
      <c r="V52" s="55">
        <f t="shared" si="12"/>
        <v>0.43111713463009599</v>
      </c>
      <c r="W52" s="56">
        <f t="shared" si="13"/>
        <v>0.6755861359661387</v>
      </c>
      <c r="X52" s="55">
        <f t="shared" si="14"/>
        <v>0.36489022958958045</v>
      </c>
      <c r="Y52" s="56">
        <f t="shared" si="15"/>
        <v>0.60607312623376208</v>
      </c>
      <c r="Z52" s="55">
        <f t="shared" si="16"/>
        <v>0.21607398787739715</v>
      </c>
      <c r="AA52" s="56">
        <f t="shared" si="17"/>
        <v>0.41461896999675113</v>
      </c>
      <c r="AB52" s="55">
        <f t="shared" si="18"/>
        <v>0.11609166010132811</v>
      </c>
      <c r="AC52" s="56">
        <f t="shared" si="19"/>
        <v>0.25510880673285347</v>
      </c>
      <c r="AD52" s="55">
        <f t="shared" si="20"/>
        <v>9.4217053947283969E-2</v>
      </c>
      <c r="AE52" s="56">
        <f t="shared" si="21"/>
        <v>0.21680861780291608</v>
      </c>
      <c r="AF52" s="55">
        <f t="shared" si="22"/>
        <v>0.47108859958311028</v>
      </c>
      <c r="AG52" s="56">
        <f t="shared" si="23"/>
        <v>0.71457862873665601</v>
      </c>
    </row>
    <row r="53" spans="4:33" x14ac:dyDescent="0.25">
      <c r="D53" s="18"/>
      <c r="E53" s="24"/>
      <c r="J53" s="53">
        <f t="shared" si="0"/>
        <v>0.71055842597347108</v>
      </c>
      <c r="K53" s="54">
        <f t="shared" si="1"/>
        <v>0.93024012155773372</v>
      </c>
      <c r="L53" s="55">
        <f t="shared" si="2"/>
        <v>0.65709889253522258</v>
      </c>
      <c r="M53" s="56">
        <f t="shared" si="3"/>
        <v>0.87370259901142955</v>
      </c>
      <c r="N53" s="55">
        <f t="shared" si="4"/>
        <v>0.60763164700055705</v>
      </c>
      <c r="O53" s="56">
        <f t="shared" si="5"/>
        <v>0.82549095088357616</v>
      </c>
      <c r="P53" s="55">
        <f t="shared" si="6"/>
        <v>0.56222862839054777</v>
      </c>
      <c r="Q53" s="56">
        <f t="shared" si="7"/>
        <v>0.78293195621884049</v>
      </c>
      <c r="R53" s="55">
        <f t="shared" si="8"/>
        <v>0.52082341147014644</v>
      </c>
      <c r="S53" s="56">
        <f t="shared" si="9"/>
        <v>0.74446117059916295</v>
      </c>
      <c r="T53" s="55">
        <f t="shared" si="10"/>
        <v>0.4832483220129008</v>
      </c>
      <c r="U53" s="56">
        <f t="shared" si="11"/>
        <v>0.70912628246007769</v>
      </c>
      <c r="V53" s="55">
        <f t="shared" si="12"/>
        <v>0.4335416663956686</v>
      </c>
      <c r="W53" s="56">
        <f t="shared" si="13"/>
        <v>0.66077209250456248</v>
      </c>
      <c r="X53" s="55">
        <f t="shared" si="14"/>
        <v>0.3660899314461985</v>
      </c>
      <c r="Y53" s="56">
        <f t="shared" si="15"/>
        <v>0.59013114497416996</v>
      </c>
      <c r="Z53" s="55">
        <f t="shared" si="16"/>
        <v>0.21601902706073092</v>
      </c>
      <c r="AA53" s="56">
        <f t="shared" si="17"/>
        <v>0.40006612812520531</v>
      </c>
      <c r="AB53" s="55">
        <f t="shared" si="18"/>
        <v>0.11604131694463977</v>
      </c>
      <c r="AC53" s="56">
        <f t="shared" si="19"/>
        <v>0.24582637431357679</v>
      </c>
      <c r="AD53" s="55">
        <f t="shared" si="20"/>
        <v>9.4183623476612105E-2</v>
      </c>
      <c r="AE53" s="56">
        <f t="shared" si="21"/>
        <v>0.2089477960592365</v>
      </c>
      <c r="AF53" s="55">
        <f t="shared" si="22"/>
        <v>0.47442651051073353</v>
      </c>
      <c r="AG53" s="56">
        <f t="shared" si="23"/>
        <v>0.70070757723625388</v>
      </c>
    </row>
    <row r="54" spans="4:33" x14ac:dyDescent="0.25">
      <c r="D54" s="18"/>
      <c r="E54" s="24"/>
      <c r="J54" s="53">
        <f t="shared" si="0"/>
        <v>0.72016305852710727</v>
      </c>
      <c r="K54" s="54">
        <f t="shared" si="1"/>
        <v>0.92551754633716055</v>
      </c>
      <c r="L54" s="55">
        <f t="shared" si="2"/>
        <v>0.66508788534826313</v>
      </c>
      <c r="M54" s="56">
        <f t="shared" si="3"/>
        <v>0.86599666717572266</v>
      </c>
      <c r="N54" s="55">
        <f t="shared" si="4"/>
        <v>0.61415975163251724</v>
      </c>
      <c r="O54" s="56">
        <f t="shared" si="5"/>
        <v>0.81569717285805099</v>
      </c>
      <c r="P54" s="55">
        <f t="shared" si="6"/>
        <v>0.56747600251430441</v>
      </c>
      <c r="Q54" s="56">
        <f t="shared" si="7"/>
        <v>0.77157723817629031</v>
      </c>
      <c r="R54" s="55">
        <f t="shared" si="8"/>
        <v>0.52497688209350479</v>
      </c>
      <c r="S54" s="56">
        <f t="shared" si="9"/>
        <v>0.73189450413628609</v>
      </c>
      <c r="T54" s="55">
        <f t="shared" si="10"/>
        <v>0.48648793817425512</v>
      </c>
      <c r="U54" s="56">
        <f t="shared" si="11"/>
        <v>0.69560539127886389</v>
      </c>
      <c r="V54" s="55">
        <f t="shared" si="12"/>
        <v>0.4357133873352087</v>
      </c>
      <c r="W54" s="56">
        <f t="shared" si="13"/>
        <v>0.64620100225865229</v>
      </c>
      <c r="X54" s="55">
        <f t="shared" si="14"/>
        <v>0.36711973049991886</v>
      </c>
      <c r="Y54" s="56">
        <f t="shared" si="15"/>
        <v>0.57462621359938126</v>
      </c>
      <c r="Z54" s="55">
        <f t="shared" si="16"/>
        <v>0.2159432620296991</v>
      </c>
      <c r="AA54" s="56">
        <f t="shared" si="17"/>
        <v>0.38634859356793372</v>
      </c>
      <c r="AB54" s="55">
        <f t="shared" si="18"/>
        <v>0.11599121681264953</v>
      </c>
      <c r="AC54" s="56">
        <f t="shared" si="19"/>
        <v>0.23716418594978261</v>
      </c>
      <c r="AD54" s="55">
        <f t="shared" si="20"/>
        <v>9.4150435055691289E-2</v>
      </c>
      <c r="AE54" s="56">
        <f t="shared" si="21"/>
        <v>0.20161301443490584</v>
      </c>
      <c r="AF54" s="55">
        <f t="shared" si="22"/>
        <v>0.47746413033732282</v>
      </c>
      <c r="AG54" s="56">
        <f t="shared" si="23"/>
        <v>0.68698205676660828</v>
      </c>
    </row>
    <row r="55" spans="4:33" x14ac:dyDescent="0.25">
      <c r="D55" s="18"/>
      <c r="E55" s="24"/>
      <c r="J55" s="53">
        <f t="shared" si="0"/>
        <v>0.72927096510536626</v>
      </c>
      <c r="K55" s="54">
        <f t="shared" si="1"/>
        <v>0.9206598268790267</v>
      </c>
      <c r="L55" s="55">
        <f t="shared" si="2"/>
        <v>0.67262744357390192</v>
      </c>
      <c r="M55" s="56">
        <f t="shared" si="3"/>
        <v>0.85816760907646561</v>
      </c>
      <c r="N55" s="55">
        <f t="shared" si="4"/>
        <v>0.62028142448860257</v>
      </c>
      <c r="O55" s="56">
        <f t="shared" si="5"/>
        <v>0.8058347208753921</v>
      </c>
      <c r="P55" s="55">
        <f t="shared" si="6"/>
        <v>0.57235801498640304</v>
      </c>
      <c r="Q55" s="56">
        <f t="shared" si="7"/>
        <v>0.76022176133726926</v>
      </c>
      <c r="R55" s="55">
        <f t="shared" si="8"/>
        <v>0.52880505312800752</v>
      </c>
      <c r="S55" s="56">
        <f t="shared" si="9"/>
        <v>0.7193999010585056</v>
      </c>
      <c r="T55" s="55">
        <f t="shared" si="10"/>
        <v>0.48944127712351665</v>
      </c>
      <c r="U55" s="56">
        <f t="shared" si="11"/>
        <v>0.68223168677083701</v>
      </c>
      <c r="V55" s="55">
        <f t="shared" si="12"/>
        <v>0.43765422118172664</v>
      </c>
      <c r="W55" s="56">
        <f t="shared" si="13"/>
        <v>0.63189162591748671</v>
      </c>
      <c r="X55" s="55">
        <f t="shared" si="14"/>
        <v>0.36799754774357224</v>
      </c>
      <c r="Y55" s="56">
        <f t="shared" si="15"/>
        <v>0.55956768821662961</v>
      </c>
      <c r="Z55" s="55">
        <f t="shared" si="16"/>
        <v>0.21585079278220015</v>
      </c>
      <c r="AA55" s="56">
        <f t="shared" si="17"/>
        <v>0.37341144987394437</v>
      </c>
      <c r="AB55" s="55">
        <f t="shared" si="18"/>
        <v>0.11594141567445272</v>
      </c>
      <c r="AC55" s="56">
        <f t="shared" si="19"/>
        <v>0.22906308958205399</v>
      </c>
      <c r="AD55" s="55">
        <f t="shared" si="20"/>
        <v>9.4117497462461008E-2</v>
      </c>
      <c r="AE55" s="56">
        <f t="shared" si="21"/>
        <v>0.1947537210470196</v>
      </c>
      <c r="AF55" s="55">
        <f t="shared" si="22"/>
        <v>0.48022500978606103</v>
      </c>
      <c r="AG55" s="56">
        <f t="shared" si="23"/>
        <v>0.67342272462884534</v>
      </c>
    </row>
    <row r="56" spans="4:33" x14ac:dyDescent="0.25">
      <c r="D56" s="18"/>
      <c r="E56" s="24"/>
      <c r="J56" s="53">
        <f t="shared" si="0"/>
        <v>0.73790835484085315</v>
      </c>
      <c r="K56" s="54">
        <f t="shared" si="1"/>
        <v>0.91567016270484058</v>
      </c>
      <c r="L56" s="55">
        <f t="shared" si="2"/>
        <v>0.67974303977236539</v>
      </c>
      <c r="M56" s="56">
        <f t="shared" si="3"/>
        <v>0.85022624316403672</v>
      </c>
      <c r="N56" s="55">
        <f t="shared" si="4"/>
        <v>0.62602137710389771</v>
      </c>
      <c r="O56" s="56">
        <f t="shared" si="5"/>
        <v>0.7959192685424582</v>
      </c>
      <c r="P56" s="55">
        <f t="shared" si="6"/>
        <v>0.57689855959935221</v>
      </c>
      <c r="Q56" s="56">
        <f t="shared" si="7"/>
        <v>0.74888364451160272</v>
      </c>
      <c r="R56" s="55">
        <f t="shared" si="8"/>
        <v>0.53233089580126902</v>
      </c>
      <c r="S56" s="56">
        <f t="shared" si="9"/>
        <v>0.70699626078056388</v>
      </c>
      <c r="T56" s="55">
        <f t="shared" si="10"/>
        <v>0.49213023762086266</v>
      </c>
      <c r="U56" s="56">
        <f t="shared" si="11"/>
        <v>0.66902359023362812</v>
      </c>
      <c r="V56" s="55">
        <f t="shared" si="12"/>
        <v>0.43938413218257172</v>
      </c>
      <c r="W56" s="56">
        <f t="shared" si="13"/>
        <v>0.61785956077816839</v>
      </c>
      <c r="X56" s="55">
        <f t="shared" si="14"/>
        <v>0.36873941989399495</v>
      </c>
      <c r="Y56" s="56">
        <f t="shared" si="15"/>
        <v>0.54496090180048062</v>
      </c>
      <c r="Z56" s="55">
        <f t="shared" si="16"/>
        <v>0.21574497106185189</v>
      </c>
      <c r="AA56" s="56">
        <f t="shared" si="17"/>
        <v>0.36120217683372097</v>
      </c>
      <c r="AB56" s="55">
        <f t="shared" si="18"/>
        <v>0.11589195294734414</v>
      </c>
      <c r="AC56" s="56">
        <f t="shared" si="19"/>
        <v>0.22147111130377495</v>
      </c>
      <c r="AD56" s="55">
        <f t="shared" si="20"/>
        <v>9.4084817633894563E-2</v>
      </c>
      <c r="AE56" s="56">
        <f t="shared" si="21"/>
        <v>0.1883256220075091</v>
      </c>
      <c r="AF56" s="55">
        <f t="shared" si="22"/>
        <v>0.48273075264058724</v>
      </c>
      <c r="AG56" s="56">
        <f t="shared" si="23"/>
        <v>0.66004770541785107</v>
      </c>
    </row>
    <row r="57" spans="4:33" x14ac:dyDescent="0.25">
      <c r="D57" s="18"/>
      <c r="E57" s="24"/>
      <c r="J57" s="53">
        <f t="shared" si="0"/>
        <v>0.74609997128502825</v>
      </c>
      <c r="K57" s="54">
        <f t="shared" si="1"/>
        <v>0.91055194330313993</v>
      </c>
      <c r="L57" s="55">
        <f t="shared" si="2"/>
        <v>0.68645857361665608</v>
      </c>
      <c r="M57" s="56">
        <f t="shared" si="3"/>
        <v>0.84218331024458404</v>
      </c>
      <c r="N57" s="55">
        <f t="shared" si="4"/>
        <v>0.63140267210034096</v>
      </c>
      <c r="O57" s="56">
        <f t="shared" si="5"/>
        <v>0.78596584448259832</v>
      </c>
      <c r="P57" s="55">
        <f t="shared" si="6"/>
        <v>0.58111982725182587</v>
      </c>
      <c r="Q57" s="56">
        <f t="shared" si="7"/>
        <v>0.73757977007833875</v>
      </c>
      <c r="R57" s="55">
        <f t="shared" si="8"/>
        <v>0.53557564090618759</v>
      </c>
      <c r="S57" s="56">
        <f t="shared" si="9"/>
        <v>0.69470070193188971</v>
      </c>
      <c r="T57" s="55">
        <f t="shared" si="10"/>
        <v>0.49457495497834236</v>
      </c>
      <c r="U57" s="56">
        <f t="shared" si="11"/>
        <v>0.65599724922875724</v>
      </c>
      <c r="V57" s="55">
        <f t="shared" si="12"/>
        <v>0.44092131660154138</v>
      </c>
      <c r="W57" s="56">
        <f t="shared" si="13"/>
        <v>0.60411749180235441</v>
      </c>
      <c r="X57" s="55">
        <f t="shared" si="14"/>
        <v>0.36935970714735067</v>
      </c>
      <c r="Y57" s="56">
        <f t="shared" si="15"/>
        <v>0.53080769290897167</v>
      </c>
      <c r="Z57" s="55">
        <f t="shared" si="16"/>
        <v>0.21562853740519944</v>
      </c>
      <c r="AA57" s="56">
        <f t="shared" si="17"/>
        <v>0.34967102550047191</v>
      </c>
      <c r="AB57" s="55">
        <f t="shared" si="18"/>
        <v>0.1158428568460341</v>
      </c>
      <c r="AC57" s="56">
        <f t="shared" si="19"/>
        <v>0.21434242871108874</v>
      </c>
      <c r="AD57" s="55">
        <f t="shared" si="20"/>
        <v>9.4052401299119709E-2</v>
      </c>
      <c r="AE57" s="56">
        <f t="shared" si="21"/>
        <v>0.18228974664554182</v>
      </c>
      <c r="AF57" s="55">
        <f t="shared" si="22"/>
        <v>0.48500119583062329</v>
      </c>
      <c r="AG57" s="56">
        <f t="shared" si="23"/>
        <v>0.64687273449370164</v>
      </c>
    </row>
    <row r="58" spans="4:33" x14ac:dyDescent="0.25">
      <c r="D58" s="18"/>
      <c r="E58" s="24"/>
      <c r="J58" s="53">
        <f t="shared" si="0"/>
        <v>0.75386918224634802</v>
      </c>
      <c r="K58" s="54">
        <f t="shared" si="1"/>
        <v>0.90530874629062541</v>
      </c>
      <c r="L58" s="55">
        <f t="shared" si="2"/>
        <v>0.69279648186749165</v>
      </c>
      <c r="M58" s="56">
        <f t="shared" si="3"/>
        <v>0.83404944107863521</v>
      </c>
      <c r="N58" s="55">
        <f t="shared" si="4"/>
        <v>0.63644684919995886</v>
      </c>
      <c r="O58" s="56">
        <f t="shared" si="5"/>
        <v>0.77598880685261551</v>
      </c>
      <c r="P58" s="55">
        <f t="shared" si="6"/>
        <v>0.58504244495459046</v>
      </c>
      <c r="Q58" s="56">
        <f t="shared" si="7"/>
        <v>0.72632579621109472</v>
      </c>
      <c r="R58" s="55">
        <f t="shared" si="8"/>
        <v>0.53855892856941567</v>
      </c>
      <c r="S58" s="56">
        <f t="shared" si="9"/>
        <v>0.68252862901224787</v>
      </c>
      <c r="T58" s="55">
        <f t="shared" si="10"/>
        <v>0.49679395999114789</v>
      </c>
      <c r="U58" s="56">
        <f t="shared" si="11"/>
        <v>0.64316666968226777</v>
      </c>
      <c r="V58" s="55">
        <f t="shared" si="12"/>
        <v>0.44228237316082597</v>
      </c>
      <c r="W58" s="56">
        <f t="shared" si="13"/>
        <v>0.59067544232586455</v>
      </c>
      <c r="X58" s="55">
        <f t="shared" si="14"/>
        <v>0.36987127625877375</v>
      </c>
      <c r="Y58" s="56">
        <f t="shared" si="15"/>
        <v>0.51710689952062328</v>
      </c>
      <c r="Z58" s="55">
        <f t="shared" si="16"/>
        <v>0.21550373297057343</v>
      </c>
      <c r="AA58" s="56">
        <f t="shared" si="17"/>
        <v>0.33877121569143714</v>
      </c>
      <c r="AB58" s="55">
        <f t="shared" si="18"/>
        <v>0.11579414796556188</v>
      </c>
      <c r="AC58" s="56">
        <f t="shared" si="19"/>
        <v>0.20763650673405412</v>
      </c>
      <c r="AD58" s="55">
        <f t="shared" si="20"/>
        <v>9.4020253363429396E-2</v>
      </c>
      <c r="AE58" s="56">
        <f t="shared" si="21"/>
        <v>0.17661167378133685</v>
      </c>
      <c r="AF58" s="55">
        <f t="shared" si="22"/>
        <v>0.48705457045578754</v>
      </c>
      <c r="AG58" s="56">
        <f t="shared" si="23"/>
        <v>0.63391130808168283</v>
      </c>
    </row>
    <row r="59" spans="4:33" x14ac:dyDescent="0.25">
      <c r="D59" s="18"/>
      <c r="E59" s="24"/>
      <c r="J59" s="53">
        <f t="shared" si="0"/>
        <v>0.76123806338785494</v>
      </c>
      <c r="K59" s="54">
        <f t="shared" si="1"/>
        <v>0.89994433428863785</v>
      </c>
      <c r="L59" s="55">
        <f t="shared" si="2"/>
        <v>0.69877783944961513</v>
      </c>
      <c r="M59" s="56">
        <f t="shared" si="3"/>
        <v>0.82583512525431846</v>
      </c>
      <c r="N59" s="55">
        <f t="shared" si="4"/>
        <v>0.64117404005427447</v>
      </c>
      <c r="O59" s="56">
        <f t="shared" si="5"/>
        <v>0.76600182383177129</v>
      </c>
      <c r="P59" s="55">
        <f t="shared" si="6"/>
        <v>0.58868560167677464</v>
      </c>
      <c r="Q59" s="56">
        <f t="shared" si="7"/>
        <v>0.71513617726448986</v>
      </c>
      <c r="R59" s="55">
        <f t="shared" si="8"/>
        <v>0.54129894313946092</v>
      </c>
      <c r="S59" s="56">
        <f t="shared" si="9"/>
        <v>0.67049380657168012</v>
      </c>
      <c r="T59" s="55">
        <f t="shared" si="10"/>
        <v>0.49880432146817782</v>
      </c>
      <c r="U59" s="56">
        <f t="shared" si="11"/>
        <v>0.630543852577235</v>
      </c>
      <c r="V59" s="55">
        <f t="shared" si="12"/>
        <v>0.44348245505324357</v>
      </c>
      <c r="W59" s="56">
        <f t="shared" si="13"/>
        <v>0.57754102035453114</v>
      </c>
      <c r="X59" s="55">
        <f t="shared" si="14"/>
        <v>0.37028566217786091</v>
      </c>
      <c r="Y59" s="56">
        <f t="shared" si="15"/>
        <v>0.50385481403833465</v>
      </c>
      <c r="Z59" s="55">
        <f t="shared" si="16"/>
        <v>0.21537239081482451</v>
      </c>
      <c r="AA59" s="56">
        <f t="shared" si="17"/>
        <v>0.32845900448989751</v>
      </c>
      <c r="AB59" s="55">
        <f t="shared" si="18"/>
        <v>0.11574584168152739</v>
      </c>
      <c r="AC59" s="56">
        <f t="shared" si="19"/>
        <v>0.20131736936639766</v>
      </c>
      <c r="AD59" s="55">
        <f t="shared" si="20"/>
        <v>9.3988378141461243E-2</v>
      </c>
      <c r="AE59" s="56">
        <f t="shared" si="21"/>
        <v>0.17126088816248874</v>
      </c>
      <c r="AF59" s="55">
        <f t="shared" si="22"/>
        <v>0.48890764605316661</v>
      </c>
      <c r="AG59" s="56">
        <f t="shared" si="23"/>
        <v>0.6211748368848572</v>
      </c>
    </row>
    <row r="60" spans="4:33" x14ac:dyDescent="0.25">
      <c r="D60" s="18"/>
      <c r="E60" s="24"/>
      <c r="J60" s="53">
        <f t="shared" si="0"/>
        <v>0.76822747608386399</v>
      </c>
      <c r="K60" s="54">
        <f t="shared" si="1"/>
        <v>0.89446265049853824</v>
      </c>
      <c r="L60" s="55">
        <f t="shared" si="2"/>
        <v>0.70442245246154467</v>
      </c>
      <c r="M60" s="56">
        <f t="shared" si="3"/>
        <v>0.81755068155061672</v>
      </c>
      <c r="N60" s="55">
        <f t="shared" si="4"/>
        <v>0.64560307303303033</v>
      </c>
      <c r="O60" s="56">
        <f t="shared" si="5"/>
        <v>0.75601785978922265</v>
      </c>
      <c r="P60" s="55">
        <f t="shared" si="6"/>
        <v>0.59206716246298574</v>
      </c>
      <c r="Q60" s="56">
        <f t="shared" si="7"/>
        <v>0.70402419120211224</v>
      </c>
      <c r="R60" s="55">
        <f t="shared" si="8"/>
        <v>0.5438125348883448</v>
      </c>
      <c r="S60" s="56">
        <f t="shared" si="9"/>
        <v>0.65860843903156319</v>
      </c>
      <c r="T60" s="55">
        <f t="shared" si="10"/>
        <v>0.50062177429643639</v>
      </c>
      <c r="U60" s="56">
        <f t="shared" si="11"/>
        <v>0.61813893271733322</v>
      </c>
      <c r="V60" s="55">
        <f t="shared" si="12"/>
        <v>0.44453540578475675</v>
      </c>
      <c r="W60" s="56">
        <f t="shared" si="13"/>
        <v>0.56471965721139683</v>
      </c>
      <c r="X60" s="55">
        <f t="shared" si="14"/>
        <v>0.37061321099829264</v>
      </c>
      <c r="Y60" s="56">
        <f t="shared" si="15"/>
        <v>0.49104559747761151</v>
      </c>
      <c r="Z60" s="55">
        <f t="shared" si="16"/>
        <v>0.21523601041280349</v>
      </c>
      <c r="AA60" s="56">
        <f t="shared" si="17"/>
        <v>0.31869366338931304</v>
      </c>
      <c r="AB60" s="55">
        <f t="shared" si="18"/>
        <v>0.11569794975847163</v>
      </c>
      <c r="AC60" s="56">
        <f t="shared" si="19"/>
        <v>0.19535298472371232</v>
      </c>
      <c r="AD60" s="55">
        <f t="shared" si="20"/>
        <v>9.3956779499105358E-2</v>
      </c>
      <c r="AE60" s="56">
        <f t="shared" si="21"/>
        <v>0.16621024255969061</v>
      </c>
      <c r="AF60" s="55">
        <f t="shared" si="22"/>
        <v>0.49057586010007859</v>
      </c>
      <c r="AG60" s="56">
        <f t="shared" si="23"/>
        <v>0.60867280054600426</v>
      </c>
    </row>
    <row r="61" spans="4:33" x14ac:dyDescent="0.25">
      <c r="D61" s="18"/>
      <c r="E61" s="24"/>
      <c r="J61" s="53">
        <f t="shared" si="0"/>
        <v>0.77485713998960326</v>
      </c>
      <c r="K61" s="54">
        <f t="shared" si="1"/>
        <v>0.88886781297492867</v>
      </c>
      <c r="L61" s="55">
        <f t="shared" si="2"/>
        <v>0.70974894386251808</v>
      </c>
      <c r="M61" s="56">
        <f t="shared" si="3"/>
        <v>0.8092062299850572</v>
      </c>
      <c r="N61" s="55">
        <f t="shared" si="4"/>
        <v>0.64975156898329833</v>
      </c>
      <c r="O61" s="56">
        <f t="shared" si="5"/>
        <v>0.74604916679625621</v>
      </c>
      <c r="P61" s="55">
        <f t="shared" si="6"/>
        <v>0.59520377207644481</v>
      </c>
      <c r="Q61" s="56">
        <f t="shared" si="7"/>
        <v>0.693001972991097</v>
      </c>
      <c r="R61" s="55">
        <f t="shared" si="8"/>
        <v>0.54611533000352552</v>
      </c>
      <c r="S61" s="56">
        <f t="shared" si="9"/>
        <v>0.6468832544560148</v>
      </c>
      <c r="T61" s="55">
        <f t="shared" si="10"/>
        <v>0.50226083471671434</v>
      </c>
      <c r="U61" s="56">
        <f t="shared" si="11"/>
        <v>0.60596031741891909</v>
      </c>
      <c r="V61" s="55">
        <f t="shared" si="12"/>
        <v>0.44545388079472542</v>
      </c>
      <c r="W61" s="56">
        <f t="shared" si="13"/>
        <v>0.5522148360526512</v>
      </c>
      <c r="X61" s="55">
        <f t="shared" si="14"/>
        <v>0.3708632065840195</v>
      </c>
      <c r="Y61" s="56">
        <f t="shared" si="15"/>
        <v>0.47867165242330784</v>
      </c>
      <c r="Z61" s="55">
        <f t="shared" si="16"/>
        <v>0.2150958185083843</v>
      </c>
      <c r="AA61" s="56">
        <f t="shared" si="17"/>
        <v>0.30943739280888732</v>
      </c>
      <c r="AB61" s="55">
        <f t="shared" si="18"/>
        <v>0.1156504814281285</v>
      </c>
      <c r="AC61" s="56">
        <f t="shared" si="19"/>
        <v>0.18971474450682443</v>
      </c>
      <c r="AD61" s="55">
        <f t="shared" si="20"/>
        <v>9.3925460940231006E-2</v>
      </c>
      <c r="AE61" s="56">
        <f t="shared" si="21"/>
        <v>0.16143550603015558</v>
      </c>
      <c r="AF61" s="55">
        <f t="shared" si="22"/>
        <v>0.49207343447676433</v>
      </c>
      <c r="AG61" s="56">
        <f t="shared" si="23"/>
        <v>0.59641290072716291</v>
      </c>
    </row>
    <row r="62" spans="4:33" x14ac:dyDescent="0.25">
      <c r="D62" s="18"/>
      <c r="E62" s="24"/>
      <c r="J62" s="53">
        <f t="shared" si="0"/>
        <v>0.78114570073657497</v>
      </c>
      <c r="K62" s="54">
        <f t="shared" si="1"/>
        <v>0.88316410761150288</v>
      </c>
      <c r="L62" s="55">
        <f t="shared" si="2"/>
        <v>0.7147748325024843</v>
      </c>
      <c r="M62" s="56">
        <f t="shared" si="3"/>
        <v>0.8008116657165375</v>
      </c>
      <c r="N62" s="55">
        <f t="shared" si="4"/>
        <v>0.65363602885492489</v>
      </c>
      <c r="O62" s="56">
        <f t="shared" si="5"/>
        <v>0.73610728111828749</v>
      </c>
      <c r="P62" s="55">
        <f t="shared" si="6"/>
        <v>0.59811094927177388</v>
      </c>
      <c r="Q62" s="56">
        <f t="shared" si="7"/>
        <v>0.68208055294511194</v>
      </c>
      <c r="R62" s="55">
        <f t="shared" si="8"/>
        <v>0.54822183016043857</v>
      </c>
      <c r="S62" s="56">
        <f t="shared" si="9"/>
        <v>0.63532759077665213</v>
      </c>
      <c r="T62" s="55">
        <f t="shared" si="10"/>
        <v>0.50373490426877254</v>
      </c>
      <c r="U62" s="56">
        <f t="shared" si="11"/>
        <v>0.59401482334545952</v>
      </c>
      <c r="V62" s="55">
        <f t="shared" si="12"/>
        <v>0.44624945653683434</v>
      </c>
      <c r="W62" s="56">
        <f t="shared" si="13"/>
        <v>0.54002830843484473</v>
      </c>
      <c r="X62" s="55">
        <f t="shared" si="14"/>
        <v>0.37104398290203949</v>
      </c>
      <c r="Y62" s="56">
        <f t="shared" si="15"/>
        <v>0.46672395553824791</v>
      </c>
      <c r="Z62" s="55">
        <f t="shared" si="16"/>
        <v>0.21495281881285577</v>
      </c>
      <c r="AA62" s="56">
        <f t="shared" si="17"/>
        <v>0.30065519557655729</v>
      </c>
      <c r="AB62" s="55">
        <f t="shared" si="18"/>
        <v>0.11560344411281211</v>
      </c>
      <c r="AC62" s="56">
        <f t="shared" si="19"/>
        <v>0.18437702212758958</v>
      </c>
      <c r="AD62" s="55">
        <f t="shared" si="20"/>
        <v>9.3894425660100797E-2</v>
      </c>
      <c r="AE62" s="56">
        <f t="shared" si="21"/>
        <v>0.15691498278777125</v>
      </c>
      <c r="AF62" s="55">
        <f t="shared" si="22"/>
        <v>0.49341348038662153</v>
      </c>
      <c r="AG62" s="56">
        <f t="shared" si="23"/>
        <v>0.58440121097654951</v>
      </c>
    </row>
    <row r="63" spans="4:33" x14ac:dyDescent="0.25">
      <c r="D63" s="18"/>
      <c r="E63" s="24"/>
      <c r="J63" s="53">
        <f t="shared" si="0"/>
        <v>0.78711079312948429</v>
      </c>
      <c r="K63" s="54">
        <f t="shared" si="1"/>
        <v>0.87735597987039249</v>
      </c>
      <c r="L63" s="55">
        <f t="shared" si="2"/>
        <v>0.71951660609219348</v>
      </c>
      <c r="M63" s="56">
        <f t="shared" si="3"/>
        <v>0.79237663494829369</v>
      </c>
      <c r="N63" s="55">
        <f t="shared" si="4"/>
        <v>0.65727191398768614</v>
      </c>
      <c r="O63" s="56">
        <f t="shared" si="5"/>
        <v>0.72620302429850181</v>
      </c>
      <c r="P63" s="55">
        <f t="shared" si="6"/>
        <v>0.60080317266985239</v>
      </c>
      <c r="Q63" s="56">
        <f t="shared" si="7"/>
        <v>0.67126989906367707</v>
      </c>
      <c r="R63" s="55">
        <f t="shared" si="8"/>
        <v>0.55014550280572694</v>
      </c>
      <c r="S63" s="56">
        <f t="shared" si="9"/>
        <v>0.62394948316391619</v>
      </c>
      <c r="T63" s="55">
        <f t="shared" si="10"/>
        <v>0.50505636367679463</v>
      </c>
      <c r="U63" s="56">
        <f t="shared" si="11"/>
        <v>0.5823078100275394</v>
      </c>
      <c r="V63" s="55">
        <f t="shared" si="12"/>
        <v>0.44693272847907078</v>
      </c>
      <c r="W63" s="56">
        <f t="shared" si="13"/>
        <v>0.52816029769190065</v>
      </c>
      <c r="X63" s="55">
        <f t="shared" si="14"/>
        <v>0.37116302381162786</v>
      </c>
      <c r="Y63" s="56">
        <f t="shared" si="15"/>
        <v>0.45519235128523644</v>
      </c>
      <c r="Z63" s="55">
        <f t="shared" si="16"/>
        <v>0.21480783260099648</v>
      </c>
      <c r="AA63" s="56">
        <f t="shared" si="17"/>
        <v>0.29231472536884068</v>
      </c>
      <c r="AB63" s="55">
        <f t="shared" si="18"/>
        <v>0.11555684391130319</v>
      </c>
      <c r="AC63" s="56">
        <f t="shared" si="19"/>
        <v>0.17931679645968085</v>
      </c>
      <c r="AD63" s="55">
        <f t="shared" si="20"/>
        <v>9.3863676578719218E-2</v>
      </c>
      <c r="AE63" s="56">
        <f t="shared" si="21"/>
        <v>0.15262918920593435</v>
      </c>
      <c r="AF63" s="55">
        <f t="shared" si="22"/>
        <v>0.49460809303766307</v>
      </c>
      <c r="AG63" s="56">
        <f t="shared" si="23"/>
        <v>0.57264232191972697</v>
      </c>
    </row>
    <row r="64" spans="4:33" x14ac:dyDescent="0.25">
      <c r="D64" s="18"/>
      <c r="E64" s="24"/>
      <c r="J64" s="53">
        <f t="shared" si="0"/>
        <v>0.79276910018738311</v>
      </c>
      <c r="K64" s="54">
        <f t="shared" si="1"/>
        <v>0.87144802530189569</v>
      </c>
      <c r="L64" s="55">
        <f t="shared" si="2"/>
        <v>0.72398978864953323</v>
      </c>
      <c r="M64" s="56">
        <f t="shared" si="3"/>
        <v>0.78391051294886449</v>
      </c>
      <c r="N64" s="55">
        <f t="shared" si="4"/>
        <v>0.66067371976749512</v>
      </c>
      <c r="O64" s="56">
        <f t="shared" si="5"/>
        <v>0.71634650842983527</v>
      </c>
      <c r="P64" s="55">
        <f t="shared" si="6"/>
        <v>0.60329395909323802</v>
      </c>
      <c r="Q64" s="56">
        <f t="shared" si="7"/>
        <v>0.66057896248807435</v>
      </c>
      <c r="R64" s="55">
        <f t="shared" si="8"/>
        <v>0.55189886314302883</v>
      </c>
      <c r="S64" s="56">
        <f t="shared" si="9"/>
        <v>0.61275575142095495</v>
      </c>
      <c r="T64" s="55">
        <f t="shared" si="10"/>
        <v>0.50623665778514837</v>
      </c>
      <c r="U64" s="56">
        <f t="shared" si="11"/>
        <v>0.57084330891075397</v>
      </c>
      <c r="V64" s="55">
        <f t="shared" si="12"/>
        <v>0.44751339928990552</v>
      </c>
      <c r="W64" s="56">
        <f t="shared" si="13"/>
        <v>0.51660968836898113</v>
      </c>
      <c r="X64" s="55">
        <f t="shared" si="14"/>
        <v>0.37122705182285765</v>
      </c>
      <c r="Y64" s="56">
        <f t="shared" si="15"/>
        <v>0.44406580913057903</v>
      </c>
      <c r="Z64" s="55">
        <f t="shared" si="16"/>
        <v>0.21466153187656065</v>
      </c>
      <c r="AA64" s="56">
        <f t="shared" si="17"/>
        <v>0.28438612175554351</v>
      </c>
      <c r="AB64" s="55">
        <f t="shared" si="18"/>
        <v>0.11551068592582388</v>
      </c>
      <c r="AC64" s="56">
        <f t="shared" si="19"/>
        <v>0.17451333044211928</v>
      </c>
      <c r="AD64" s="55">
        <f t="shared" si="20"/>
        <v>9.3833216362138691E-2</v>
      </c>
      <c r="AE64" s="56">
        <f t="shared" si="21"/>
        <v>0.14856057890930005</v>
      </c>
      <c r="AF64" s="55">
        <f t="shared" si="22"/>
        <v>0.49566843722280718</v>
      </c>
      <c r="AG64" s="56">
        <f t="shared" si="23"/>
        <v>0.56113948064129271</v>
      </c>
    </row>
    <row r="65" spans="4:33" x14ac:dyDescent="0.25">
      <c r="D65" s="18"/>
      <c r="E65" s="24"/>
      <c r="J65" s="53">
        <f t="shared" si="0"/>
        <v>0.79813640834177857</v>
      </c>
      <c r="K65" s="54">
        <f t="shared" si="1"/>
        <v>0.86544497891712335</v>
      </c>
      <c r="L65" s="55">
        <f t="shared" si="2"/>
        <v>0.72820900290431245</v>
      </c>
      <c r="M65" s="56">
        <f t="shared" si="3"/>
        <v>0.77542238428106303</v>
      </c>
      <c r="N65" s="55">
        <f t="shared" si="4"/>
        <v>0.66385504328180933</v>
      </c>
      <c r="O65" s="56">
        <f t="shared" si="5"/>
        <v>0.7065471452041483</v>
      </c>
      <c r="P65" s="55">
        <f t="shared" si="6"/>
        <v>0.60559593512155008</v>
      </c>
      <c r="Q65" s="56">
        <f t="shared" si="7"/>
        <v>0.65001572527050167</v>
      </c>
      <c r="R65" s="55">
        <f t="shared" si="8"/>
        <v>0.55349354869374345</v>
      </c>
      <c r="S65" s="56">
        <f t="shared" si="9"/>
        <v>0.60175208644856215</v>
      </c>
      <c r="T65" s="55">
        <f t="shared" si="10"/>
        <v>0.5072863725163359</v>
      </c>
      <c r="U65" s="56">
        <f t="shared" si="11"/>
        <v>0.5596241470410378</v>
      </c>
      <c r="V65" s="55">
        <f t="shared" si="12"/>
        <v>0.448000358314533</v>
      </c>
      <c r="W65" s="56">
        <f t="shared" si="13"/>
        <v>0.50537420136610445</v>
      </c>
      <c r="X65" s="55">
        <f t="shared" si="14"/>
        <v>0.37124210713605005</v>
      </c>
      <c r="Y65" s="56">
        <f t="shared" si="15"/>
        <v>0.43333264688128226</v>
      </c>
      <c r="Z65" s="55">
        <f t="shared" si="16"/>
        <v>0.21451446647075381</v>
      </c>
      <c r="AA65" s="56">
        <f t="shared" si="17"/>
        <v>0.2768418401782855</v>
      </c>
      <c r="AB65" s="55">
        <f t="shared" si="18"/>
        <v>0.11546497448272346</v>
      </c>
      <c r="AC65" s="56">
        <f t="shared" si="19"/>
        <v>0.16994789564117621</v>
      </c>
      <c r="AD65" s="55">
        <f t="shared" si="20"/>
        <v>9.3803047436578912E-2</v>
      </c>
      <c r="AE65" s="56">
        <f t="shared" si="21"/>
        <v>0.14469330783028705</v>
      </c>
      <c r="AF65" s="55">
        <f t="shared" si="22"/>
        <v>0.49660482479402779</v>
      </c>
      <c r="AG65" s="56">
        <f t="shared" si="23"/>
        <v>0.54989472341434542</v>
      </c>
    </row>
    <row r="66" spans="4:33" x14ac:dyDescent="0.25">
      <c r="D66" s="18"/>
      <c r="E66" s="24"/>
      <c r="J66" s="53">
        <f t="shared" si="0"/>
        <v>0.80322765907746774</v>
      </c>
      <c r="K66" s="54">
        <f t="shared" si="1"/>
        <v>0.85935170349095258</v>
      </c>
      <c r="L66" s="55">
        <f t="shared" si="2"/>
        <v>0.7321880280957499</v>
      </c>
      <c r="M66" s="56">
        <f t="shared" si="3"/>
        <v>0.76692102530083939</v>
      </c>
      <c r="N66" s="55">
        <f t="shared" si="4"/>
        <v>0.66682864553653931</v>
      </c>
      <c r="O66" s="56">
        <f t="shared" si="5"/>
        <v>0.69681365832621733</v>
      </c>
      <c r="P66" s="55">
        <f t="shared" si="6"/>
        <v>0.60772090253980571</v>
      </c>
      <c r="Q66" s="56">
        <f t="shared" si="7"/>
        <v>0.63958724973105352</v>
      </c>
      <c r="R66" s="55">
        <f t="shared" si="8"/>
        <v>0.55494038720170091</v>
      </c>
      <c r="S66" s="56">
        <f t="shared" si="9"/>
        <v>0.59094313498987794</v>
      </c>
      <c r="T66" s="55">
        <f t="shared" si="10"/>
        <v>0.50821530470394771</v>
      </c>
      <c r="U66" s="56">
        <f t="shared" si="11"/>
        <v>0.54865206473215422</v>
      </c>
      <c r="V66" s="55">
        <f t="shared" si="12"/>
        <v>0.44840175330516857</v>
      </c>
      <c r="W66" s="56">
        <f t="shared" si="13"/>
        <v>0.49445055477408417</v>
      </c>
      <c r="X66" s="55">
        <f t="shared" si="14"/>
        <v>0.37121361810239129</v>
      </c>
      <c r="Y66" s="56">
        <f t="shared" si="15"/>
        <v>0.42298072301481549</v>
      </c>
      <c r="Z66" s="55">
        <f t="shared" si="16"/>
        <v>0.21436708618629177</v>
      </c>
      <c r="AA66" s="56">
        <f t="shared" si="17"/>
        <v>0.26965648268357545</v>
      </c>
      <c r="AB66" s="55">
        <f t="shared" si="18"/>
        <v>0.11541971328210734</v>
      </c>
      <c r="AC66" s="56">
        <f t="shared" si="19"/>
        <v>0.16560353542349432</v>
      </c>
      <c r="AD66" s="55">
        <f t="shared" si="20"/>
        <v>9.3773171998296045E-2</v>
      </c>
      <c r="AE66" s="56">
        <f t="shared" si="21"/>
        <v>0.14101303262830764</v>
      </c>
      <c r="AF66" s="55">
        <f t="shared" si="22"/>
        <v>0.49742678490265574</v>
      </c>
      <c r="AG66" s="56">
        <f t="shared" si="23"/>
        <v>0.53890900118791518</v>
      </c>
    </row>
    <row r="67" spans="4:33" x14ac:dyDescent="0.25">
      <c r="D67" s="18"/>
      <c r="E67" s="24"/>
      <c r="J67" s="53">
        <f t="shared" si="0"/>
        <v>0.80805699727753466</v>
      </c>
      <c r="K67" s="54">
        <f t="shared" si="1"/>
        <v>0.8531731768866595</v>
      </c>
      <c r="L67" s="55">
        <f t="shared" si="2"/>
        <v>0.73593985355436509</v>
      </c>
      <c r="M67" s="56">
        <f t="shared" si="3"/>
        <v>0.75841488896037246</v>
      </c>
      <c r="N67" s="55">
        <f t="shared" si="4"/>
        <v>0.66960650873707006</v>
      </c>
      <c r="O67" s="56">
        <f t="shared" si="5"/>
        <v>0.68715409888493262</v>
      </c>
      <c r="P67" s="55">
        <f t="shared" si="6"/>
        <v>0.60967989827722802</v>
      </c>
      <c r="Q67" s="56">
        <f t="shared" si="7"/>
        <v>0.62929972875512707</v>
      </c>
      <c r="R67" s="55">
        <f t="shared" si="8"/>
        <v>0.55624945856081398</v>
      </c>
      <c r="S67" s="56">
        <f t="shared" si="9"/>
        <v>0.58033258201027038</v>
      </c>
      <c r="T67" s="55">
        <f t="shared" si="10"/>
        <v>0.50903252555057155</v>
      </c>
      <c r="U67" s="56">
        <f t="shared" si="11"/>
        <v>0.53792782676392936</v>
      </c>
      <c r="V67" s="55">
        <f t="shared" si="12"/>
        <v>0.44872505524931183</v>
      </c>
      <c r="W67" s="56">
        <f t="shared" si="13"/>
        <v>0.48383461064662731</v>
      </c>
      <c r="X67" s="55">
        <f t="shared" si="14"/>
        <v>0.37114646409947927</v>
      </c>
      <c r="Y67" s="56">
        <f t="shared" si="15"/>
        <v>0.41299760093012605</v>
      </c>
      <c r="Z67" s="55">
        <f t="shared" si="16"/>
        <v>0.2142197588950876</v>
      </c>
      <c r="AA67" s="56">
        <f t="shared" si="17"/>
        <v>0.26280663335652032</v>
      </c>
      <c r="AB67" s="55">
        <f t="shared" si="18"/>
        <v>0.11537490549999635</v>
      </c>
      <c r="AC67" s="56">
        <f t="shared" si="19"/>
        <v>0.16146486066357074</v>
      </c>
      <c r="AD67" s="55">
        <f t="shared" si="20"/>
        <v>9.3743592020974764E-2</v>
      </c>
      <c r="AE67" s="56">
        <f t="shared" si="21"/>
        <v>0.13750673708168826</v>
      </c>
      <c r="AF67" s="55">
        <f t="shared" si="22"/>
        <v>0.4981431277722192</v>
      </c>
      <c r="AG67" s="56">
        <f t="shared" si="23"/>
        <v>0.52818229745899692</v>
      </c>
    </row>
    <row r="68" spans="4:33" x14ac:dyDescent="0.25">
      <c r="D68" s="18"/>
      <c r="E68" s="24"/>
      <c r="J68" s="53">
        <f t="shared" si="0"/>
        <v>0.8126378165119158</v>
      </c>
      <c r="K68" s="54">
        <f t="shared" si="1"/>
        <v>0.8469144785061562</v>
      </c>
      <c r="L68" s="55">
        <f t="shared" si="2"/>
        <v>0.7394767284219963</v>
      </c>
      <c r="M68" s="56">
        <f t="shared" si="3"/>
        <v>0.74991209192296071</v>
      </c>
      <c r="N68" s="55">
        <f t="shared" si="4"/>
        <v>0.67219988908332251</v>
      </c>
      <c r="O68" s="56">
        <f t="shared" si="5"/>
        <v>0.67757586328389074</v>
      </c>
      <c r="P68" s="55">
        <f t="shared" si="6"/>
        <v>0.61148324936796261</v>
      </c>
      <c r="Q68" s="56">
        <f t="shared" si="7"/>
        <v>0.61915853646012964</v>
      </c>
      <c r="R68" s="55">
        <f t="shared" si="8"/>
        <v>0.5574301513665807</v>
      </c>
      <c r="S68" s="56">
        <f t="shared" si="9"/>
        <v>0.56992323020034197</v>
      </c>
      <c r="T68" s="55">
        <f t="shared" si="10"/>
        <v>0.50974643837153777</v>
      </c>
      <c r="U68" s="56">
        <f t="shared" si="11"/>
        <v>0.52745132683398421</v>
      </c>
      <c r="V68" s="55">
        <f t="shared" si="12"/>
        <v>0.44897711703647003</v>
      </c>
      <c r="W68" s="56">
        <f t="shared" si="13"/>
        <v>0.47352150815344118</v>
      </c>
      <c r="X68" s="55">
        <f t="shared" si="14"/>
        <v>0.37104503168998104</v>
      </c>
      <c r="Y68" s="56">
        <f t="shared" si="15"/>
        <v>0.40337068801617249</v>
      </c>
      <c r="Z68" s="55">
        <f t="shared" si="16"/>
        <v>0.2140727853308364</v>
      </c>
      <c r="AA68" s="56">
        <f t="shared" si="17"/>
        <v>0.25627070101587152</v>
      </c>
      <c r="AB68" s="55">
        <f t="shared" si="18"/>
        <v>0.11533055385880342</v>
      </c>
      <c r="AC68" s="56">
        <f t="shared" si="19"/>
        <v>0.1575178729498963</v>
      </c>
      <c r="AD68" s="55">
        <f t="shared" si="20"/>
        <v>9.3714309261711315E-2</v>
      </c>
      <c r="AE68" s="56">
        <f t="shared" si="21"/>
        <v>0.13416258203159362</v>
      </c>
      <c r="AF68" s="55">
        <f t="shared" si="22"/>
        <v>0.49876200267860299</v>
      </c>
      <c r="AG68" s="56">
        <f t="shared" si="23"/>
        <v>0.5177137383381154</v>
      </c>
    </row>
    <row r="69" spans="4:33" x14ac:dyDescent="0.25">
      <c r="D69" s="18"/>
      <c r="E69" s="24"/>
      <c r="J69" s="53">
        <f t="shared" si="0"/>
        <v>0.81698280148903801</v>
      </c>
      <c r="K69" s="54">
        <f t="shared" si="1"/>
        <v>0.8405807749808567</v>
      </c>
      <c r="L69" s="55">
        <f t="shared" si="2"/>
        <v>0.74281020782987206</v>
      </c>
      <c r="M69" s="56">
        <f t="shared" si="3"/>
        <v>0.74142040397206699</v>
      </c>
      <c r="N69" s="55">
        <f t="shared" si="4"/>
        <v>0.67461936548229751</v>
      </c>
      <c r="O69" s="56">
        <f t="shared" si="5"/>
        <v>0.66808571334783862</v>
      </c>
      <c r="P69" s="55">
        <f t="shared" si="6"/>
        <v>0.61314062340719166</v>
      </c>
      <c r="Q69" s="56">
        <f t="shared" si="7"/>
        <v>0.60916827873391877</v>
      </c>
      <c r="R69" s="55">
        <f t="shared" si="8"/>
        <v>0.55849121462412676</v>
      </c>
      <c r="S69" s="56">
        <f t="shared" si="9"/>
        <v>0.5597170762082796</v>
      </c>
      <c r="T69" s="55">
        <f t="shared" si="10"/>
        <v>0.51036483120806853</v>
      </c>
      <c r="U69" s="56">
        <f t="shared" si="11"/>
        <v>0.51722168513208755</v>
      </c>
      <c r="V69" s="55">
        <f t="shared" si="12"/>
        <v>0.44916422661457756</v>
      </c>
      <c r="W69" s="56">
        <f t="shared" si="13"/>
        <v>0.4635057837081924</v>
      </c>
      <c r="X69" s="55">
        <f t="shared" si="14"/>
        <v>0.37091326482359038</v>
      </c>
      <c r="Y69" s="56">
        <f t="shared" si="15"/>
        <v>0.39408735232853187</v>
      </c>
      <c r="Z69" s="55">
        <f t="shared" si="16"/>
        <v>0.21392641118172995</v>
      </c>
      <c r="AA69" s="56">
        <f t="shared" si="17"/>
        <v>0.25002877071967733</v>
      </c>
      <c r="AB69" s="55">
        <f t="shared" si="18"/>
        <v>0.11528666067669231</v>
      </c>
      <c r="AC69" s="56">
        <f t="shared" si="19"/>
        <v>0.15374981110710689</v>
      </c>
      <c r="AD69" s="55">
        <f t="shared" si="20"/>
        <v>9.3685325266227859E-2</v>
      </c>
      <c r="AE69" s="56">
        <f t="shared" si="21"/>
        <v>0.13096977523601042</v>
      </c>
      <c r="AF69" s="55">
        <f t="shared" si="22"/>
        <v>0.49929095073287333</v>
      </c>
      <c r="AG69" s="56">
        <f t="shared" si="23"/>
        <v>0.50750169476817586</v>
      </c>
    </row>
    <row r="70" spans="4:33" x14ac:dyDescent="0.25">
      <c r="D70" s="18"/>
      <c r="E70" s="24"/>
      <c r="J70" s="53">
        <f t="shared" si="0"/>
        <v>0.82110396787197049</v>
      </c>
      <c r="K70" s="54">
        <f t="shared" si="1"/>
        <v>0.83417730522744871</v>
      </c>
      <c r="L70" s="55">
        <f t="shared" si="2"/>
        <v>0.74595119582442815</v>
      </c>
      <c r="M70" s="56">
        <f t="shared" si="3"/>
        <v>0.7329472396733685</v>
      </c>
      <c r="N70" s="55">
        <f t="shared" si="4"/>
        <v>0.67687488454036204</v>
      </c>
      <c r="O70" s="56">
        <f t="shared" si="5"/>
        <v>0.65868979823917384</v>
      </c>
      <c r="P70" s="55">
        <f t="shared" si="6"/>
        <v>0.6146610749252075</v>
      </c>
      <c r="Q70" s="56">
        <f t="shared" si="7"/>
        <v>0.59933284321725599</v>
      </c>
      <c r="R70" s="55">
        <f t="shared" si="8"/>
        <v>0.55944080508587279</v>
      </c>
      <c r="S70" s="56">
        <f t="shared" si="9"/>
        <v>0.54971538331198966</v>
      </c>
      <c r="T70" s="55">
        <f t="shared" si="10"/>
        <v>0.51089492482615673</v>
      </c>
      <c r="U70" s="56">
        <f t="shared" si="11"/>
        <v>0.5072373390274354</v>
      </c>
      <c r="V70" s="55">
        <f t="shared" si="12"/>
        <v>0.44929215521009491</v>
      </c>
      <c r="W70" s="56">
        <f t="shared" si="13"/>
        <v>0.4537814787700728</v>
      </c>
      <c r="X70" s="55">
        <f t="shared" si="14"/>
        <v>0.37075470974933378</v>
      </c>
      <c r="Y70" s="56">
        <f t="shared" si="15"/>
        <v>0.3851350195092243</v>
      </c>
      <c r="Z70" s="55">
        <f t="shared" si="16"/>
        <v>0.21378083697753661</v>
      </c>
      <c r="AA70" s="56">
        <f t="shared" si="17"/>
        <v>0.24406246490269104</v>
      </c>
      <c r="AB70" s="55">
        <f t="shared" si="18"/>
        <v>0.11524322790288496</v>
      </c>
      <c r="AC70" s="56">
        <f t="shared" si="19"/>
        <v>0.15014901755088975</v>
      </c>
      <c r="AD70" s="55">
        <f t="shared" si="20"/>
        <v>9.3656641373699931E-2</v>
      </c>
      <c r="AE70" s="56">
        <f t="shared" si="21"/>
        <v>0.1279184581203319</v>
      </c>
      <c r="AF70" s="55">
        <f t="shared" si="22"/>
        <v>0.49973695299310023</v>
      </c>
      <c r="AG70" s="56">
        <f t="shared" si="23"/>
        <v>0.49754387697896152</v>
      </c>
    </row>
    <row r="71" spans="4:33" x14ac:dyDescent="0.25">
      <c r="D71" s="18"/>
      <c r="E71" s="24"/>
      <c r="J71" s="53">
        <f t="shared" si="0"/>
        <v>0.82501269964417301</v>
      </c>
      <c r="K71" s="54">
        <f t="shared" si="1"/>
        <v>0.82770936500017789</v>
      </c>
      <c r="L71" s="55">
        <f t="shared" si="2"/>
        <v>0.74890998530355612</v>
      </c>
      <c r="M71" s="56">
        <f t="shared" si="3"/>
        <v>0.72449965222734147</v>
      </c>
      <c r="N71" s="55">
        <f t="shared" si="4"/>
        <v>0.67897580216107856</v>
      </c>
      <c r="O71" s="56">
        <f t="shared" si="5"/>
        <v>0.64939367783935387</v>
      </c>
      <c r="P71" s="55">
        <f t="shared" si="6"/>
        <v>0.61605308805717607</v>
      </c>
      <c r="Q71" s="56">
        <f t="shared" si="7"/>
        <v>0.58965544836797168</v>
      </c>
      <c r="R71" s="55">
        <f t="shared" si="8"/>
        <v>0.56028653063974199</v>
      </c>
      <c r="S71" s="56">
        <f t="shared" si="9"/>
        <v>0.53991875033224546</v>
      </c>
      <c r="T71" s="55">
        <f t="shared" si="10"/>
        <v>0.5113434165588715</v>
      </c>
      <c r="U71" s="56">
        <f t="shared" si="11"/>
        <v>0.49749612695740358</v>
      </c>
      <c r="V71" s="55">
        <f t="shared" si="12"/>
        <v>0.44936620111875036</v>
      </c>
      <c r="W71" s="56">
        <f t="shared" si="13"/>
        <v>0.44434223608586437</v>
      </c>
      <c r="X71" s="55">
        <f t="shared" si="14"/>
        <v>0.37057255522472221</v>
      </c>
      <c r="Y71" s="56">
        <f t="shared" si="15"/>
        <v>0.37650125239843707</v>
      </c>
      <c r="Z71" s="55">
        <f t="shared" si="16"/>
        <v>0.21363622617469388</v>
      </c>
      <c r="AA71" s="56">
        <f t="shared" si="17"/>
        <v>0.23835481445141404</v>
      </c>
      <c r="AB71" s="55">
        <f t="shared" si="18"/>
        <v>0.1152002571436412</v>
      </c>
      <c r="AC71" s="56">
        <f t="shared" si="19"/>
        <v>0.14670482156655659</v>
      </c>
      <c r="AD71" s="55">
        <f t="shared" si="20"/>
        <v>9.3628258721421442E-2</v>
      </c>
      <c r="AE71" s="56">
        <f t="shared" si="21"/>
        <v>0.12499960692056263</v>
      </c>
      <c r="AF71" s="55">
        <f t="shared" si="22"/>
        <v>0.50010647437139244</v>
      </c>
      <c r="AG71" s="56">
        <f t="shared" si="23"/>
        <v>0.48783742135692199</v>
      </c>
    </row>
    <row r="72" spans="4:33" x14ac:dyDescent="0.25">
      <c r="D72" s="18"/>
      <c r="E72" s="24"/>
      <c r="J72" s="53">
        <f t="shared" si="0"/>
        <v>0.82871978419505099</v>
      </c>
      <c r="K72" s="54">
        <f t="shared" si="1"/>
        <v>0.82118229107646823</v>
      </c>
      <c r="L72" s="55">
        <f t="shared" si="2"/>
        <v>0.75169629520175862</v>
      </c>
      <c r="M72" s="56">
        <f t="shared" si="3"/>
        <v>0.71608432943090761</v>
      </c>
      <c r="N72" s="55">
        <f t="shared" si="4"/>
        <v>0.6809309220419768</v>
      </c>
      <c r="O72" s="56">
        <f t="shared" si="5"/>
        <v>0.64020234727276371</v>
      </c>
      <c r="P72" s="55">
        <f t="shared" si="6"/>
        <v>0.61732461584678167</v>
      </c>
      <c r="Q72" s="56">
        <f t="shared" si="7"/>
        <v>0.58013869130522178</v>
      </c>
      <c r="R72" s="55">
        <f t="shared" si="8"/>
        <v>0.56103549012303588</v>
      </c>
      <c r="S72" s="56">
        <f t="shared" si="9"/>
        <v>0.53032717666613227</v>
      </c>
      <c r="T72" s="55">
        <f t="shared" si="10"/>
        <v>0.51171652039857385</v>
      </c>
      <c r="U72" s="56">
        <f t="shared" si="11"/>
        <v>0.48799536568446578</v>
      </c>
      <c r="V72" s="55">
        <f t="shared" si="12"/>
        <v>0.44939122951561644</v>
      </c>
      <c r="W72" s="56">
        <f t="shared" si="13"/>
        <v>0.43518138517754379</v>
      </c>
      <c r="X72" s="55">
        <f t="shared" si="14"/>
        <v>0.37036966853838299</v>
      </c>
      <c r="Y72" s="56">
        <f t="shared" si="15"/>
        <v>0.36817381558373302</v>
      </c>
      <c r="Z72" s="55">
        <f t="shared" si="16"/>
        <v>0.21349271176910364</v>
      </c>
      <c r="AA72" s="56">
        <f t="shared" si="17"/>
        <v>0.23289013966593841</v>
      </c>
      <c r="AB72" s="55">
        <f t="shared" si="18"/>
        <v>0.11515774968206681</v>
      </c>
      <c r="AC72" s="56">
        <f t="shared" si="19"/>
        <v>0.14340743707447542</v>
      </c>
      <c r="AD72" s="55">
        <f t="shared" si="20"/>
        <v>9.3600178249436408E-2</v>
      </c>
      <c r="AE72" s="56">
        <f t="shared" si="21"/>
        <v>0.12220494613001014</v>
      </c>
      <c r="AF72" s="55">
        <f t="shared" si="22"/>
        <v>0.50040550374990089</v>
      </c>
      <c r="AG72" s="56">
        <f t="shared" si="23"/>
        <v>0.47837896998526969</v>
      </c>
    </row>
    <row r="73" spans="4:33" x14ac:dyDescent="0.25">
      <c r="D73" s="18"/>
      <c r="E73" s="24"/>
      <c r="J73" s="53">
        <f t="shared" si="0"/>
        <v>0.83223544528200988</v>
      </c>
      <c r="K73" s="54">
        <f t="shared" si="1"/>
        <v>0.81460144521573452</v>
      </c>
      <c r="L73" s="55">
        <f t="shared" si="2"/>
        <v>0.75431930514099188</v>
      </c>
      <c r="M73" s="56">
        <f t="shared" si="3"/>
        <v>0.70770759165023644</v>
      </c>
      <c r="N73" s="55">
        <f t="shared" si="4"/>
        <v>0.68274853133488855</v>
      </c>
      <c r="O73" s="56">
        <f t="shared" si="5"/>
        <v>0.63112026227482387</v>
      </c>
      <c r="P73" s="55">
        <f t="shared" si="6"/>
        <v>0.61848311648700927</v>
      </c>
      <c r="Q73" s="56">
        <f t="shared" si="7"/>
        <v>0.57078459418773242</v>
      </c>
      <c r="R73" s="55">
        <f t="shared" si="8"/>
        <v>0.5616943098968693</v>
      </c>
      <c r="S73" s="56">
        <f t="shared" si="9"/>
        <v>0.52094012338638651</v>
      </c>
      <c r="T73" s="55">
        <f t="shared" si="10"/>
        <v>0.51202000370069878</v>
      </c>
      <c r="U73" s="56">
        <f t="shared" si="11"/>
        <v>0.47873192114834107</v>
      </c>
      <c r="V73" s="55">
        <f t="shared" si="12"/>
        <v>0.44937170868241727</v>
      </c>
      <c r="W73" s="56">
        <f t="shared" si="13"/>
        <v>0.42629201789447785</v>
      </c>
      <c r="X73" s="55">
        <f t="shared" si="14"/>
        <v>0.37014862780207836</v>
      </c>
      <c r="Y73" s="56">
        <f t="shared" si="15"/>
        <v>0.36014072692347948</v>
      </c>
      <c r="Z73" s="55">
        <f t="shared" si="16"/>
        <v>0.21335040170594374</v>
      </c>
      <c r="AA73" s="56">
        <f t="shared" si="17"/>
        <v>0.22765394081823698</v>
      </c>
      <c r="AB73" s="55">
        <f t="shared" si="18"/>
        <v>0.11511570649385407</v>
      </c>
      <c r="AC73" s="56">
        <f t="shared" si="19"/>
        <v>0.14024787283488435</v>
      </c>
      <c r="AD73" s="55">
        <f t="shared" si="20"/>
        <v>9.3572400705210099E-2</v>
      </c>
      <c r="AE73" s="56">
        <f t="shared" si="21"/>
        <v>0.11952687249959394</v>
      </c>
      <c r="AF73" s="55">
        <f t="shared" si="22"/>
        <v>0.50063959067365937</v>
      </c>
      <c r="AG73" s="56">
        <f t="shared" si="23"/>
        <v>0.46916474316561824</v>
      </c>
    </row>
    <row r="74" spans="4:33" x14ac:dyDescent="0.25">
      <c r="D74" s="18"/>
      <c r="E74" s="24"/>
      <c r="J74" s="53">
        <f t="shared" si="0"/>
        <v>0.83556937401341203</v>
      </c>
      <c r="K74" s="54">
        <f t="shared" si="1"/>
        <v>0.80797219803209996</v>
      </c>
      <c r="L74" s="55">
        <f t="shared" si="2"/>
        <v>0.75678768774448191</v>
      </c>
      <c r="M74" s="56">
        <f t="shared" si="3"/>
        <v>0.69937539169293694</v>
      </c>
      <c r="N74" s="55">
        <f t="shared" si="4"/>
        <v>0.68443643370881435</v>
      </c>
      <c r="O74" s="56">
        <f t="shared" si="5"/>
        <v>0.62215136513116798</v>
      </c>
      <c r="P74" s="55">
        <f t="shared" si="6"/>
        <v>0.61953558677041032</v>
      </c>
      <c r="Q74" s="56">
        <f t="shared" si="7"/>
        <v>0.56159464893029487</v>
      </c>
      <c r="R74" s="55">
        <f t="shared" si="8"/>
        <v>0.56226917748061889</v>
      </c>
      <c r="S74" s="56">
        <f t="shared" si="9"/>
        <v>0.51175657040772371</v>
      </c>
      <c r="T74" s="55">
        <f t="shared" si="10"/>
        <v>0.51225922082143538</v>
      </c>
      <c r="U74" s="56">
        <f t="shared" si="11"/>
        <v>0.46970227318557012</v>
      </c>
      <c r="V74" s="55">
        <f t="shared" si="12"/>
        <v>0.44931174300559201</v>
      </c>
      <c r="W74" s="56">
        <f t="shared" si="13"/>
        <v>0.41766705484442335</v>
      </c>
      <c r="X74" s="55">
        <f t="shared" si="14"/>
        <v>0.36991175091507494</v>
      </c>
      <c r="Y74" s="56">
        <f t="shared" si="15"/>
        <v>0.35239029787445325</v>
      </c>
      <c r="Z74" s="55">
        <f t="shared" si="16"/>
        <v>0.21320938330649836</v>
      </c>
      <c r="AA74" s="56">
        <f t="shared" si="17"/>
        <v>0.22263279786274021</v>
      </c>
      <c r="AB74" s="55">
        <f t="shared" si="18"/>
        <v>0.11507412826035733</v>
      </c>
      <c r="AC74" s="56">
        <f t="shared" si="19"/>
        <v>0.13721785336642137</v>
      </c>
      <c r="AD74" s="55">
        <f t="shared" si="20"/>
        <v>9.3544926648375895E-2</v>
      </c>
      <c r="AE74" s="56">
        <f t="shared" si="21"/>
        <v>0.11695838812049411</v>
      </c>
      <c r="AF74" s="55">
        <f t="shared" si="22"/>
        <v>0.50081387894792129</v>
      </c>
      <c r="AG74" s="56">
        <f t="shared" si="23"/>
        <v>0.46019060527246541</v>
      </c>
    </row>
    <row r="75" spans="4:33" x14ac:dyDescent="0.25">
      <c r="D75" s="18"/>
      <c r="E75" s="24"/>
      <c r="J75" s="53">
        <f t="shared" si="0"/>
        <v>0.83873075798562202</v>
      </c>
      <c r="K75" s="54">
        <f t="shared" si="1"/>
        <v>0.80129991292036518</v>
      </c>
      <c r="L75" s="55">
        <f t="shared" si="2"/>
        <v>0.75910963879328242</v>
      </c>
      <c r="M75" s="56">
        <f t="shared" si="3"/>
        <v>0.6910933164566867</v>
      </c>
      <c r="N75" s="55">
        <f t="shared" si="4"/>
        <v>0.68600198003143642</v>
      </c>
      <c r="O75" s="56">
        <f t="shared" si="5"/>
        <v>0.61329911094018186</v>
      </c>
      <c r="P75" s="55">
        <f t="shared" si="6"/>
        <v>0.62048859299379333</v>
      </c>
      <c r="Q75" s="56">
        <f t="shared" si="7"/>
        <v>0.55256986010798825</v>
      </c>
      <c r="R75" s="55">
        <f t="shared" si="8"/>
        <v>0.56276587251457921</v>
      </c>
      <c r="S75" s="56">
        <f t="shared" si="9"/>
        <v>0.50277506976702668</v>
      </c>
      <c r="T75" s="55">
        <f t="shared" si="10"/>
        <v>0.5124391439770859</v>
      </c>
      <c r="U75" s="56">
        <f t="shared" si="11"/>
        <v>0.46090257442083099</v>
      </c>
      <c r="V75" s="55">
        <f t="shared" si="12"/>
        <v>0.44921510305979678</v>
      </c>
      <c r="W75" s="56">
        <f t="shared" si="13"/>
        <v>0.40929930349821486</v>
      </c>
      <c r="X75" s="55">
        <f t="shared" si="14"/>
        <v>0.36966112155759739</v>
      </c>
      <c r="Y75" s="56">
        <f t="shared" si="15"/>
        <v>0.34491116425448537</v>
      </c>
      <c r="Z75" s="55">
        <f t="shared" si="16"/>
        <v>0.21306972689173903</v>
      </c>
      <c r="AA75" s="56">
        <f t="shared" si="17"/>
        <v>0.21781427876330869</v>
      </c>
      <c r="AB75" s="55">
        <f t="shared" si="18"/>
        <v>0.11503301537993377</v>
      </c>
      <c r="AC75" s="56">
        <f t="shared" si="19"/>
        <v>0.13430974911939769</v>
      </c>
      <c r="AD75" s="55">
        <f t="shared" si="20"/>
        <v>9.3517756455574697E-2</v>
      </c>
      <c r="AE75" s="56">
        <f t="shared" si="21"/>
        <v>0.11449304134761007</v>
      </c>
      <c r="AF75" s="55">
        <f t="shared" si="22"/>
        <v>0.50093313743234569</v>
      </c>
      <c r="AG75" s="56">
        <f t="shared" si="23"/>
        <v>0.45145212431821413</v>
      </c>
    </row>
    <row r="76" spans="4:33" x14ac:dyDescent="0.25">
      <c r="D76" s="18"/>
      <c r="E76" s="24"/>
      <c r="J76" s="53">
        <f t="shared" si="0"/>
        <v>0.84172830869711401</v>
      </c>
      <c r="K76" s="54">
        <f t="shared" si="1"/>
        <v>0.794589930171133</v>
      </c>
      <c r="L76" s="55">
        <f t="shared" si="2"/>
        <v>0.76129290538956074</v>
      </c>
      <c r="M76" s="56">
        <f t="shared" si="3"/>
        <v>0.68286659022271767</v>
      </c>
      <c r="N76" s="55">
        <f t="shared" si="4"/>
        <v>0.68745209686495845</v>
      </c>
      <c r="O76" s="56">
        <f t="shared" si="5"/>
        <v>0.60456649397649698</v>
      </c>
      <c r="P76" s="55">
        <f t="shared" si="6"/>
        <v>0.62134829953795134</v>
      </c>
      <c r="Q76" s="56">
        <f t="shared" si="7"/>
        <v>0.54371078593775679</v>
      </c>
      <c r="R76" s="55">
        <f t="shared" si="8"/>
        <v>0.56318979529138846</v>
      </c>
      <c r="S76" s="56">
        <f t="shared" si="9"/>
        <v>0.49399379510130303</v>
      </c>
      <c r="T76" s="55">
        <f t="shared" si="10"/>
        <v>0.51256439158245326</v>
      </c>
      <c r="U76" s="56">
        <f t="shared" si="11"/>
        <v>0.45232870365538813</v>
      </c>
      <c r="V76" s="55">
        <f t="shared" si="12"/>
        <v>0.44908525305744945</v>
      </c>
      <c r="W76" s="56">
        <f t="shared" si="13"/>
        <v>0.40118150873307151</v>
      </c>
      <c r="X76" s="55">
        <f t="shared" si="14"/>
        <v>0.36939861252960704</v>
      </c>
      <c r="Y76" s="56">
        <f t="shared" si="15"/>
        <v>0.33769230888314528</v>
      </c>
      <c r="Z76" s="55">
        <f t="shared" si="16"/>
        <v>0.21293148874949755</v>
      </c>
      <c r="AA76" s="56">
        <f t="shared" si="17"/>
        <v>0.21318685585331879</v>
      </c>
      <c r="AB76" s="55">
        <f t="shared" si="18"/>
        <v>0.11499236797816542</v>
      </c>
      <c r="AC76" s="56">
        <f t="shared" si="19"/>
        <v>0.13151651466653419</v>
      </c>
      <c r="AD76" s="55">
        <f t="shared" si="20"/>
        <v>9.3490890325390402E-2</v>
      </c>
      <c r="AE76" s="56">
        <f t="shared" si="21"/>
        <v>0.11212487451247634</v>
      </c>
      <c r="AF76" s="55">
        <f t="shared" si="22"/>
        <v>0.50100178829331343</v>
      </c>
      <c r="AG76" s="56">
        <f t="shared" si="23"/>
        <v>0.44294462562152209</v>
      </c>
    </row>
    <row r="77" spans="4:33" x14ac:dyDescent="0.25">
      <c r="D77" s="18"/>
      <c r="E77" s="24"/>
      <c r="J77" s="53">
        <f t="shared" si="0"/>
        <v>0.84457028735328366</v>
      </c>
      <c r="K77" s="54">
        <f t="shared" si="1"/>
        <v>0.78784755140557383</v>
      </c>
      <c r="L77" s="55">
        <f t="shared" si="2"/>
        <v>0.76334481227638407</v>
      </c>
      <c r="M77" s="56">
        <f t="shared" si="3"/>
        <v>0.6747000794564757</v>
      </c>
      <c r="N77" s="55">
        <f t="shared" si="4"/>
        <v>0.68879331295369828</v>
      </c>
      <c r="O77" s="56">
        <f t="shared" si="5"/>
        <v>0.59595607395791939</v>
      </c>
      <c r="P77" s="55">
        <f t="shared" si="6"/>
        <v>0.6221204953213989</v>
      </c>
      <c r="Q77" s="56">
        <f t="shared" si="7"/>
        <v>0.53501757726226007</v>
      </c>
      <c r="R77" s="55">
        <f t="shared" si="8"/>
        <v>0.56354599307233366</v>
      </c>
      <c r="S77" s="56">
        <f t="shared" si="9"/>
        <v>0.48541058743668786</v>
      </c>
      <c r="T77" s="55">
        <f t="shared" si="10"/>
        <v>0.51263925429877366</v>
      </c>
      <c r="U77" s="56">
        <f t="shared" si="11"/>
        <v>0.44397631409012506</v>
      </c>
      <c r="V77" s="55">
        <f t="shared" si="12"/>
        <v>0.44892537591495507</v>
      </c>
      <c r="W77" s="56">
        <f t="shared" si="13"/>
        <v>0.39330639654184346</v>
      </c>
      <c r="X77" s="55">
        <f t="shared" si="14"/>
        <v>0.36912590671563739</v>
      </c>
      <c r="Y77" s="56">
        <f t="shared" si="15"/>
        <v>0.33072307736914952</v>
      </c>
      <c r="Z77" s="55">
        <f t="shared" si="16"/>
        <v>0.21279471356519869</v>
      </c>
      <c r="AA77" s="56">
        <f t="shared" si="17"/>
        <v>0.20873982962931292</v>
      </c>
      <c r="AB77" s="55">
        <f t="shared" si="18"/>
        <v>0.1149521859173671</v>
      </c>
      <c r="AC77" s="56">
        <f t="shared" si="19"/>
        <v>0.12883163385868476</v>
      </c>
      <c r="AD77" s="55">
        <f t="shared" si="20"/>
        <v>9.3464328283377418E-2</v>
      </c>
      <c r="AE77" s="56">
        <f t="shared" si="21"/>
        <v>0.10984837753233152</v>
      </c>
      <c r="AF77" s="55">
        <f t="shared" si="22"/>
        <v>0.50102393294828218</v>
      </c>
      <c r="AG77" s="56">
        <f t="shared" si="23"/>
        <v>0.43466323997765521</v>
      </c>
    </row>
    <row r="78" spans="4:33" x14ac:dyDescent="0.25">
      <c r="D78" s="18"/>
      <c r="E78" s="24"/>
      <c r="J78" s="53">
        <f t="shared" si="0"/>
        <v>0.84726452916707329</v>
      </c>
      <c r="K78" s="54">
        <f t="shared" si="1"/>
        <v>0.78107802445304664</v>
      </c>
      <c r="L78" s="55">
        <f t="shared" si="2"/>
        <v>0.76527228645093137</v>
      </c>
      <c r="M78" s="56">
        <f t="shared" si="3"/>
        <v>0.66659829897401057</v>
      </c>
      <c r="N78" s="55">
        <f t="shared" si="4"/>
        <v>0.69003178386449482</v>
      </c>
      <c r="O78" s="56">
        <f t="shared" si="5"/>
        <v>0.58747000204231736</v>
      </c>
      <c r="P78" s="55">
        <f t="shared" si="6"/>
        <v>0.62281061830782569</v>
      </c>
      <c r="Q78" s="56">
        <f t="shared" si="7"/>
        <v>0.5264900144917124</v>
      </c>
      <c r="R78" s="55">
        <f t="shared" si="8"/>
        <v>0.56383918438295533</v>
      </c>
      <c r="S78" s="56">
        <f t="shared" si="9"/>
        <v>0.47702299742438409</v>
      </c>
      <c r="T78" s="55">
        <f t="shared" si="10"/>
        <v>0.51266771899799801</v>
      </c>
      <c r="U78" s="56">
        <f t="shared" si="11"/>
        <v>0.43584087672516147</v>
      </c>
      <c r="V78" s="55">
        <f t="shared" si="12"/>
        <v>0.44873839615986399</v>
      </c>
      <c r="W78" s="56">
        <f t="shared" si="13"/>
        <v>0.38566671159301652</v>
      </c>
      <c r="X78" s="55">
        <f t="shared" si="14"/>
        <v>0.36884451592519818</v>
      </c>
      <c r="Y78" s="56">
        <f t="shared" si="15"/>
        <v>0.32399318815347961</v>
      </c>
      <c r="Z78" s="55">
        <f t="shared" si="16"/>
        <v>0.21265943641417392</v>
      </c>
      <c r="AA78" s="56">
        <f t="shared" si="17"/>
        <v>0.20446325938380597</v>
      </c>
      <c r="AB78" s="55">
        <f t="shared" si="18"/>
        <v>0.1149124688056441</v>
      </c>
      <c r="AC78" s="56">
        <f t="shared" si="19"/>
        <v>0.1262490710476051</v>
      </c>
      <c r="AD78" s="55">
        <f t="shared" si="20"/>
        <v>9.3438070187172553E-2</v>
      </c>
      <c r="AE78" s="56">
        <f t="shared" si="21"/>
        <v>0.10765844665386359</v>
      </c>
      <c r="AF78" s="55">
        <f t="shared" si="22"/>
        <v>0.50100337591190702</v>
      </c>
      <c r="AG78" s="56">
        <f t="shared" si="23"/>
        <v>0.42660294672801263</v>
      </c>
    </row>
    <row r="79" spans="4:33" x14ac:dyDescent="0.25">
      <c r="D79" s="18"/>
      <c r="E79" s="24"/>
      <c r="J79" s="53">
        <f t="shared" si="0"/>
        <v>0.84981846625273327</v>
      </c>
      <c r="K79" s="54">
        <f t="shared" si="1"/>
        <v>0.77428652878599624</v>
      </c>
      <c r="L79" s="55">
        <f t="shared" si="2"/>
        <v>0.76708188019647838</v>
      </c>
      <c r="M79" s="56">
        <f t="shared" si="3"/>
        <v>0.65856541933110468</v>
      </c>
      <c r="N79" s="55">
        <f t="shared" si="4"/>
        <v>0.69117331492632228</v>
      </c>
      <c r="O79" s="56">
        <f t="shared" si="5"/>
        <v>0.57911004640401342</v>
      </c>
      <c r="P79" s="55">
        <f t="shared" si="6"/>
        <v>0.62342377822978579</v>
      </c>
      <c r="Q79" s="56">
        <f t="shared" si="7"/>
        <v>0.51812754248584703</v>
      </c>
      <c r="R79" s="55">
        <f t="shared" si="8"/>
        <v>0.56407378146311538</v>
      </c>
      <c r="S79" s="56">
        <f t="shared" si="9"/>
        <v>0.46882832417623038</v>
      </c>
      <c r="T79" s="55">
        <f t="shared" si="10"/>
        <v>0.51265349082922673</v>
      </c>
      <c r="U79" s="56">
        <f t="shared" si="11"/>
        <v>0.42791771927662042</v>
      </c>
      <c r="V79" s="55">
        <f t="shared" si="12"/>
        <v>0.44852700087991343</v>
      </c>
      <c r="W79" s="56">
        <f t="shared" si="13"/>
        <v>0.37825524928070786</v>
      </c>
      <c r="X79" s="55">
        <f t="shared" si="14"/>
        <v>0.36855579783076375</v>
      </c>
      <c r="Y79" s="56">
        <f t="shared" si="15"/>
        <v>0.31749273777246689</v>
      </c>
      <c r="Z79" s="55">
        <f t="shared" si="16"/>
        <v>0.21252568439564207</v>
      </c>
      <c r="AA79" s="56">
        <f t="shared" si="17"/>
        <v>0.20034790010219156</v>
      </c>
      <c r="AB79" s="55">
        <f t="shared" si="18"/>
        <v>0.11487321600566996</v>
      </c>
      <c r="AC79" s="56">
        <f t="shared" si="19"/>
        <v>0.12376322760743201</v>
      </c>
      <c r="AD79" s="55">
        <f t="shared" si="20"/>
        <v>9.3412115731680331E-2</v>
      </c>
      <c r="AE79" s="56">
        <f t="shared" si="21"/>
        <v>0.1055503476804943</v>
      </c>
      <c r="AF79" s="55">
        <f t="shared" si="22"/>
        <v>0.50094364673226399</v>
      </c>
      <c r="AG79" s="56">
        <f t="shared" si="23"/>
        <v>0.41875861211865423</v>
      </c>
    </row>
    <row r="80" spans="4:33" x14ac:dyDescent="0.25">
      <c r="D80" s="18"/>
      <c r="E80" s="24"/>
      <c r="J80" s="53">
        <f t="shared" si="0"/>
        <v>0.85223914920287991</v>
      </c>
      <c r="K80" s="54">
        <f t="shared" si="1"/>
        <v>0.7674781616162637</v>
      </c>
      <c r="L80" s="55">
        <f t="shared" si="2"/>
        <v>0.76877979264798468</v>
      </c>
      <c r="M80" s="56">
        <f t="shared" si="3"/>
        <v>0.6506052752925312</v>
      </c>
      <c r="N80" s="55">
        <f t="shared" si="4"/>
        <v>0.69222338260233085</v>
      </c>
      <c r="O80" s="56">
        <f t="shared" si="5"/>
        <v>0.57087761726099684</v>
      </c>
      <c r="P80" s="55">
        <f t="shared" si="6"/>
        <v>0.62396477767578573</v>
      </c>
      <c r="Q80" s="56">
        <f t="shared" si="7"/>
        <v>0.50992930338068521</v>
      </c>
      <c r="R80" s="55">
        <f t="shared" si="8"/>
        <v>0.5642539110295518</v>
      </c>
      <c r="S80" s="56">
        <f t="shared" si="9"/>
        <v>0.46082365086437682</v>
      </c>
      <c r="T80" s="55">
        <f t="shared" si="10"/>
        <v>0.51260001355449558</v>
      </c>
      <c r="U80" s="56">
        <f t="shared" si="11"/>
        <v>0.42020206094494805</v>
      </c>
      <c r="V80" s="55">
        <f t="shared" si="12"/>
        <v>0.44829365889430189</v>
      </c>
      <c r="W80" s="56">
        <f t="shared" si="13"/>
        <v>0.37106488285707762</v>
      </c>
      <c r="X80" s="55">
        <f t="shared" si="14"/>
        <v>0.3682609712011129</v>
      </c>
      <c r="Y80" s="56">
        <f t="shared" si="15"/>
        <v>0.311212202175143</v>
      </c>
      <c r="Z80" s="55">
        <f t="shared" si="16"/>
        <v>0.21239347797379338</v>
      </c>
      <c r="AA80" s="56">
        <f t="shared" si="17"/>
        <v>0.19638514507707888</v>
      </c>
      <c r="AB80" s="55">
        <f t="shared" si="18"/>
        <v>0.11483442664329045</v>
      </c>
      <c r="AC80" s="56">
        <f t="shared" si="19"/>
        <v>0.12136890309555769</v>
      </c>
      <c r="AD80" s="55">
        <f t="shared" si="20"/>
        <v>9.3386464454319973E-2</v>
      </c>
      <c r="AE80" s="56">
        <f t="shared" si="21"/>
        <v>0.10351968312474664</v>
      </c>
      <c r="AF80" s="55">
        <f t="shared" si="22"/>
        <v>0.5008480201865626</v>
      </c>
      <c r="AG80" s="56">
        <f t="shared" si="23"/>
        <v>0.41112502332587764</v>
      </c>
    </row>
    <row r="81" spans="4:33" x14ac:dyDescent="0.25">
      <c r="D81" s="18"/>
      <c r="E81" s="24"/>
      <c r="J81" s="53">
        <f t="shared" si="0"/>
        <v>0.85453326743247993</v>
      </c>
      <c r="K81" s="54">
        <f t="shared" si="1"/>
        <v>0.76065792474567784</v>
      </c>
      <c r="L81" s="55">
        <f t="shared" si="2"/>
        <v>0.77037188999663264</v>
      </c>
      <c r="M81" s="56">
        <f t="shared" si="3"/>
        <v>0.64272137524105832</v>
      </c>
      <c r="N81" s="55">
        <f t="shared" si="4"/>
        <v>0.69318715441568046</v>
      </c>
      <c r="O81" s="56">
        <f t="shared" si="5"/>
        <v>0.56277379124465354</v>
      </c>
      <c r="P81" s="55">
        <f t="shared" si="6"/>
        <v>0.62443813167420537</v>
      </c>
      <c r="Q81" s="56">
        <f t="shared" si="7"/>
        <v>0.50189416738371595</v>
      </c>
      <c r="R81" s="55">
        <f t="shared" si="8"/>
        <v>0.56438343349368891</v>
      </c>
      <c r="S81" s="56">
        <f t="shared" si="9"/>
        <v>0.45300587725713648</v>
      </c>
      <c r="T81" s="55">
        <f t="shared" si="10"/>
        <v>0.51251048830457646</v>
      </c>
      <c r="U81" s="56">
        <f t="shared" si="11"/>
        <v>0.41268904335938367</v>
      </c>
      <c r="V81" s="55">
        <f t="shared" si="12"/>
        <v>0.44804063830929736</v>
      </c>
      <c r="W81" s="56">
        <f t="shared" si="13"/>
        <v>0.36408858619264151</v>
      </c>
      <c r="X81" s="55">
        <f t="shared" si="14"/>
        <v>0.36796112960635352</v>
      </c>
      <c r="Y81" s="56">
        <f t="shared" si="15"/>
        <v>0.30514243481332376</v>
      </c>
      <c r="Z81" s="55">
        <f t="shared" si="16"/>
        <v>0.21226283207943994</v>
      </c>
      <c r="AA81" s="56">
        <f t="shared" si="17"/>
        <v>0.19256697372703707</v>
      </c>
      <c r="AB81" s="55">
        <f t="shared" si="18"/>
        <v>0.11479609961601957</v>
      </c>
      <c r="AC81" s="56">
        <f t="shared" si="19"/>
        <v>0.11906126048557635</v>
      </c>
      <c r="AD81" s="55">
        <f t="shared" si="20"/>
        <v>9.3361115740321798E-2</v>
      </c>
      <c r="AE81" s="56">
        <f t="shared" si="21"/>
        <v>0.10156236280534423</v>
      </c>
      <c r="AF81" s="55">
        <f t="shared" si="22"/>
        <v>0.50071953488891208</v>
      </c>
      <c r="AG81" s="56">
        <f t="shared" si="23"/>
        <v>0.40369691851182499</v>
      </c>
    </row>
    <row r="82" spans="4:33" x14ac:dyDescent="0.25">
      <c r="D82" s="18"/>
      <c r="E82" s="24"/>
      <c r="J82" s="53">
        <f t="shared" si="0"/>
        <v>0.85670716836737615</v>
      </c>
      <c r="K82" s="54">
        <f t="shared" si="1"/>
        <v>0.75383071225156462</v>
      </c>
      <c r="L82" s="55">
        <f t="shared" si="2"/>
        <v>0.77186372443003903</v>
      </c>
      <c r="M82" s="56">
        <f t="shared" si="3"/>
        <v>0.63491691138952</v>
      </c>
      <c r="N82" s="55">
        <f t="shared" si="4"/>
        <v>0.69406950753988028</v>
      </c>
      <c r="O82" s="56">
        <f t="shared" si="5"/>
        <v>0.55479933502263612</v>
      </c>
      <c r="P82" s="55">
        <f t="shared" si="6"/>
        <v>0.62484808589517982</v>
      </c>
      <c r="Q82" s="56">
        <f t="shared" si="7"/>
        <v>0.49402076157669667</v>
      </c>
      <c r="R82" s="55">
        <f t="shared" si="8"/>
        <v>0.56446596076384525</v>
      </c>
      <c r="S82" s="56">
        <f t="shared" si="9"/>
        <v>0.44537174936708912</v>
      </c>
      <c r="T82" s="55">
        <f t="shared" si="10"/>
        <v>0.5123878908907471</v>
      </c>
      <c r="U82" s="56">
        <f t="shared" si="11"/>
        <v>0.40537375801060843</v>
      </c>
      <c r="V82" s="55">
        <f t="shared" si="12"/>
        <v>0.44777002260407367</v>
      </c>
      <c r="W82" s="56">
        <f t="shared" si="13"/>
        <v>0.35731945266392684</v>
      </c>
      <c r="X82" s="55">
        <f t="shared" si="14"/>
        <v>0.36765725375200464</v>
      </c>
      <c r="Y82" s="56">
        <f t="shared" si="15"/>
        <v>0.29927466212036979</v>
      </c>
      <c r="Z82" s="55">
        <f t="shared" si="16"/>
        <v>0.21213375701591802</v>
      </c>
      <c r="AA82" s="56">
        <f t="shared" si="17"/>
        <v>0.18888590414300507</v>
      </c>
      <c r="AB82" s="55">
        <f t="shared" si="18"/>
        <v>0.11475823360146489</v>
      </c>
      <c r="AC82" s="56">
        <f t="shared" si="19"/>
        <v>0.11683579498281266</v>
      </c>
      <c r="AD82" s="55">
        <f t="shared" si="20"/>
        <v>9.333606882806017E-2</v>
      </c>
      <c r="AE82" s="56">
        <f t="shared" si="21"/>
        <v>9.9674577474712561E-2</v>
      </c>
      <c r="AF82" s="55">
        <f t="shared" si="22"/>
        <v>0.50056101044774315</v>
      </c>
      <c r="AG82" s="56">
        <f t="shared" si="23"/>
        <v>0.39646901325561207</v>
      </c>
    </row>
    <row r="83" spans="4:33" x14ac:dyDescent="0.25">
      <c r="D83" s="18"/>
      <c r="E83" s="24"/>
      <c r="J83" s="53">
        <f t="shared" si="0"/>
        <v>0.85876687554944353</v>
      </c>
      <c r="K83" s="54">
        <f t="shared" si="1"/>
        <v>0.74700129907505175</v>
      </c>
      <c r="L83" s="55">
        <f t="shared" si="2"/>
        <v>0.77326055189703591</v>
      </c>
      <c r="M83" s="56">
        <f t="shared" si="3"/>
        <v>0.62719477066429496</v>
      </c>
      <c r="N83" s="55">
        <f t="shared" si="4"/>
        <v>0.69487504615471163</v>
      </c>
      <c r="O83" s="56">
        <f t="shared" si="5"/>
        <v>0.54695472810284829</v>
      </c>
      <c r="P83" s="55">
        <f t="shared" si="6"/>
        <v>0.62519863358053673</v>
      </c>
      <c r="Q83" s="56">
        <f t="shared" si="7"/>
        <v>0.48630749677804219</v>
      </c>
      <c r="R83" s="55">
        <f t="shared" si="8"/>
        <v>0.56450487274881311</v>
      </c>
      <c r="S83" s="56">
        <f t="shared" si="9"/>
        <v>0.43791788638861989</v>
      </c>
      <c r="T83" s="55">
        <f t="shared" si="10"/>
        <v>0.51223498779538013</v>
      </c>
      <c r="U83" s="56">
        <f t="shared" si="11"/>
        <v>0.39825127046910924</v>
      </c>
      <c r="V83" s="55">
        <f t="shared" si="12"/>
        <v>0.44748372537826731</v>
      </c>
      <c r="W83" s="56">
        <f t="shared" si="13"/>
        <v>0.35075071062347002</v>
      </c>
      <c r="X83" s="55">
        <f t="shared" si="14"/>
        <v>0.3673502225826959</v>
      </c>
      <c r="Y83" s="56">
        <f t="shared" si="15"/>
        <v>0.29360047690431607</v>
      </c>
      <c r="Z83" s="55">
        <f t="shared" si="16"/>
        <v>0.21200625920493296</v>
      </c>
      <c r="AA83" s="56">
        <f t="shared" si="17"/>
        <v>0.18533494992263885</v>
      </c>
      <c r="AB83" s="55">
        <f t="shared" si="18"/>
        <v>0.11472082706570165</v>
      </c>
      <c r="AC83" s="56">
        <f t="shared" si="19"/>
        <v>0.11468830599899543</v>
      </c>
      <c r="AD83" s="55">
        <f t="shared" si="20"/>
        <v>9.3311322814411068E-2</v>
      </c>
      <c r="AE83" s="56">
        <f t="shared" si="21"/>
        <v>9.7852775118550436E-2</v>
      </c>
      <c r="AF83" s="55">
        <f t="shared" si="22"/>
        <v>0.50037506329716952</v>
      </c>
      <c r="AG83" s="56">
        <f t="shared" si="23"/>
        <v>0.38943602368651459</v>
      </c>
    </row>
    <row r="84" spans="4:33" x14ac:dyDescent="0.25">
      <c r="D84" s="18"/>
      <c r="E84" s="24"/>
      <c r="J84" s="53">
        <f t="shared" si="0"/>
        <v>0.86071810572542062</v>
      </c>
      <c r="K84" s="54">
        <f t="shared" si="1"/>
        <v>0.74017433056703119</v>
      </c>
      <c r="L84" s="55">
        <f t="shared" si="2"/>
        <v>0.77456734877881717</v>
      </c>
      <c r="M84" s="56">
        <f t="shared" si="3"/>
        <v>0.61955754613466851</v>
      </c>
      <c r="N84" s="55">
        <f t="shared" si="4"/>
        <v>0.69560811766015851</v>
      </c>
      <c r="O84" s="56">
        <f t="shared" si="5"/>
        <v>0.53924018476238511</v>
      </c>
      <c r="P84" s="55">
        <f t="shared" si="6"/>
        <v>0.6254935313019746</v>
      </c>
      <c r="Q84" s="56">
        <f t="shared" si="7"/>
        <v>0.47875259252683905</v>
      </c>
      <c r="R84" s="55">
        <f t="shared" si="8"/>
        <v>0.56450333266890107</v>
      </c>
      <c r="S84" s="56">
        <f t="shared" si="9"/>
        <v>0.4306408051007849</v>
      </c>
      <c r="T84" s="55">
        <f t="shared" si="10"/>
        <v>0.51205435095251495</v>
      </c>
      <c r="U84" s="56">
        <f t="shared" si="11"/>
        <v>0.39131664167099756</v>
      </c>
      <c r="V84" s="55">
        <f t="shared" si="12"/>
        <v>0.44718350387992012</v>
      </c>
      <c r="W84" s="56">
        <f t="shared" si="13"/>
        <v>0.34437573586478493</v>
      </c>
      <c r="X84" s="55">
        <f t="shared" si="14"/>
        <v>0.36704082328113791</v>
      </c>
      <c r="Y84" s="56">
        <f t="shared" si="15"/>
        <v>0.28811183010206348</v>
      </c>
      <c r="Z84" s="55">
        <f t="shared" si="16"/>
        <v>0.21188034180150889</v>
      </c>
      <c r="AA84" s="56">
        <f t="shared" si="17"/>
        <v>0.18190758088938791</v>
      </c>
      <c r="AB84" s="55">
        <f t="shared" si="18"/>
        <v>0.1146838782716027</v>
      </c>
      <c r="AC84" s="56">
        <f t="shared" si="19"/>
        <v>0.11261487191884824</v>
      </c>
      <c r="AD84" s="55">
        <f t="shared" si="20"/>
        <v>9.3286876660121532E-2</v>
      </c>
      <c r="AE84" s="56">
        <f t="shared" si="21"/>
        <v>9.6093639616750576E-2</v>
      </c>
      <c r="AF84" s="55">
        <f t="shared" si="22"/>
        <v>0.50016412131469534</v>
      </c>
      <c r="AG84" s="56">
        <f t="shared" si="23"/>
        <v>0.38259268662583007</v>
      </c>
    </row>
    <row r="85" spans="4:33" x14ac:dyDescent="0.25">
      <c r="D85" s="18"/>
      <c r="E85" s="24"/>
      <c r="J85" s="53">
        <f t="shared" si="0"/>
        <v>0.86256628498174925</v>
      </c>
      <c r="K85" s="54">
        <f t="shared" si="1"/>
        <v>0.73335431303339715</v>
      </c>
      <c r="L85" s="55">
        <f t="shared" si="2"/>
        <v>0.77578882754177148</v>
      </c>
      <c r="M85" s="56">
        <f t="shared" si="3"/>
        <v>0.61200754886950104</v>
      </c>
      <c r="N85" s="55">
        <f t="shared" si="4"/>
        <v>0.69627282783289812</v>
      </c>
      <c r="O85" s="56">
        <f t="shared" si="5"/>
        <v>0.53165567505951583</v>
      </c>
      <c r="P85" s="55">
        <f t="shared" si="6"/>
        <v>0.62573631363874538</v>
      </c>
      <c r="Q85" s="56">
        <f t="shared" si="7"/>
        <v>0.47135410025834379</v>
      </c>
      <c r="R85" s="55">
        <f t="shared" si="8"/>
        <v>0.56446430127075931</v>
      </c>
      <c r="S85" s="56">
        <f t="shared" si="9"/>
        <v>0.42353694190817004</v>
      </c>
      <c r="T85" s="55">
        <f t="shared" si="10"/>
        <v>0.51184837141910888</v>
      </c>
      <c r="U85" s="56">
        <f t="shared" si="11"/>
        <v>0.38456494653636969</v>
      </c>
      <c r="V85" s="55">
        <f t="shared" si="12"/>
        <v>0.44687097142102161</v>
      </c>
      <c r="W85" s="56">
        <f t="shared" si="13"/>
        <v>0.33818806145495162</v>
      </c>
      <c r="X85" s="55">
        <f t="shared" si="14"/>
        <v>0.36672976027475912</v>
      </c>
      <c r="Y85" s="56">
        <f t="shared" si="15"/>
        <v>0.28280102127245549</v>
      </c>
      <c r="Z85" s="55">
        <f t="shared" si="16"/>
        <v>0.21175600520186963</v>
      </c>
      <c r="AA85" s="56">
        <f t="shared" si="17"/>
        <v>0.17859768732826206</v>
      </c>
      <c r="AB85" s="55">
        <f t="shared" si="18"/>
        <v>0.11464738528712437</v>
      </c>
      <c r="AC85" s="56">
        <f t="shared" si="19"/>
        <v>0.11061182733933489</v>
      </c>
      <c r="AD85" s="55">
        <f t="shared" si="20"/>
        <v>9.3262729195179972E-2</v>
      </c>
      <c r="AE85" s="56">
        <f t="shared" si="21"/>
        <v>9.4394071495576604E-2</v>
      </c>
      <c r="AF85" s="55">
        <f t="shared" si="22"/>
        <v>0.49993043732705084</v>
      </c>
      <c r="AG85" s="56">
        <f t="shared" si="23"/>
        <v>0.37593377702370612</v>
      </c>
    </row>
    <row r="86" spans="4:33" x14ac:dyDescent="0.25">
      <c r="D86" s="18"/>
      <c r="E86" s="24"/>
      <c r="J86" s="53">
        <f t="shared" si="0"/>
        <v>0.86431656398351142</v>
      </c>
      <c r="K86" s="54">
        <f t="shared" si="1"/>
        <v>0.72654560530839374</v>
      </c>
      <c r="L86" s="55">
        <f t="shared" si="2"/>
        <v>0.77692945144144121</v>
      </c>
      <c r="M86" s="56">
        <f t="shared" si="3"/>
        <v>0.60454682011025629</v>
      </c>
      <c r="N86" s="55">
        <f t="shared" si="4"/>
        <v>0.69687305500283903</v>
      </c>
      <c r="O86" s="56">
        <f t="shared" si="5"/>
        <v>0.52420094489963287</v>
      </c>
      <c r="P86" s="55">
        <f t="shared" si="6"/>
        <v>0.6259303068580907</v>
      </c>
      <c r="Q86" s="56">
        <f t="shared" si="7"/>
        <v>0.46410992474662499</v>
      </c>
      <c r="R86" s="55">
        <f t="shared" si="8"/>
        <v>0.56439055003356819</v>
      </c>
      <c r="S86" s="56">
        <f t="shared" si="9"/>
        <v>0.41660267268771561</v>
      </c>
      <c r="T86" s="55">
        <f t="shared" si="10"/>
        <v>0.51161927202832913</v>
      </c>
      <c r="U86" s="56">
        <f t="shared" si="11"/>
        <v>0.37799129016837879</v>
      </c>
      <c r="V86" s="55">
        <f t="shared" si="12"/>
        <v>0.44654760877764643</v>
      </c>
      <c r="W86" s="56">
        <f t="shared" si="13"/>
        <v>0.33218138527012803</v>
      </c>
      <c r="X86" s="55">
        <f t="shared" si="14"/>
        <v>0.36641766335062514</v>
      </c>
      <c r="Y86" s="56">
        <f t="shared" si="15"/>
        <v>0.2776606881463119</v>
      </c>
      <c r="Z86" s="55">
        <f t="shared" si="16"/>
        <v>0.21163324746371634</v>
      </c>
      <c r="AA86" s="56">
        <f t="shared" si="17"/>
        <v>0.17539954740355163</v>
      </c>
      <c r="AB86" s="55">
        <f t="shared" si="18"/>
        <v>0.11461134599354246</v>
      </c>
      <c r="AC86" s="56">
        <f t="shared" si="19"/>
        <v>0.10867574250333241</v>
      </c>
      <c r="AD86" s="55">
        <f t="shared" si="20"/>
        <v>9.3238879124175778E-2</v>
      </c>
      <c r="AE86" s="56">
        <f t="shared" si="21"/>
        <v>9.2751170535737379E-2</v>
      </c>
      <c r="AF86" s="55">
        <f t="shared" si="22"/>
        <v>0.49967610159645676</v>
      </c>
      <c r="AG86" s="56">
        <f t="shared" si="23"/>
        <v>0.36945412295701852</v>
      </c>
    </row>
    <row r="87" spans="4:33" x14ac:dyDescent="0.25">
      <c r="D87" s="18"/>
      <c r="E87" s="24"/>
      <c r="J87" s="53">
        <f t="shared" si="0"/>
        <v>0.86597383237154268</v>
      </c>
      <c r="K87" s="54">
        <f t="shared" si="1"/>
        <v>0.71975241137223434</v>
      </c>
      <c r="L87" s="55">
        <f t="shared" si="2"/>
        <v>0.77799344834166562</v>
      </c>
      <c r="M87" s="56">
        <f t="shared" si="3"/>
        <v>0.59717714365750574</v>
      </c>
      <c r="N87" s="55">
        <f t="shared" si="4"/>
        <v>0.69741246332073759</v>
      </c>
      <c r="O87" s="56">
        <f t="shared" si="5"/>
        <v>0.51687553513738693</v>
      </c>
      <c r="P87" s="55">
        <f t="shared" si="6"/>
        <v>0.62607864167442784</v>
      </c>
      <c r="Q87" s="56">
        <f t="shared" si="7"/>
        <v>0.45701784389403677</v>
      </c>
      <c r="R87" s="55">
        <f t="shared" si="8"/>
        <v>0.56428467344628774</v>
      </c>
      <c r="S87" s="56">
        <f t="shared" si="9"/>
        <v>0.40983433060358521</v>
      </c>
      <c r="T87" s="55">
        <f t="shared" si="10"/>
        <v>0.51136911910784433</v>
      </c>
      <c r="U87" s="56">
        <f t="shared" si="11"/>
        <v>0.37159082186415887</v>
      </c>
      <c r="V87" s="55">
        <f t="shared" si="12"/>
        <v>0.44621477466252263</v>
      </c>
      <c r="W87" s="56">
        <f t="shared" si="13"/>
        <v>0.32634957553460486</v>
      </c>
      <c r="X87" s="55">
        <f t="shared" si="14"/>
        <v>0.36610509496875465</v>
      </c>
      <c r="Y87" s="56">
        <f t="shared" si="15"/>
        <v>0.27268379549982391</v>
      </c>
      <c r="Z87" s="55">
        <f t="shared" si="16"/>
        <v>0.21151206465480629</v>
      </c>
      <c r="AA87" s="56">
        <f t="shared" si="17"/>
        <v>0.17230779745491373</v>
      </c>
      <c r="AB87" s="55">
        <f t="shared" si="18"/>
        <v>0.11457575809363103</v>
      </c>
      <c r="AC87" s="56">
        <f t="shared" si="19"/>
        <v>0.1068034046847119</v>
      </c>
      <c r="AD87" s="55">
        <f t="shared" si="20"/>
        <v>9.3215325031637639E-2</v>
      </c>
      <c r="AE87" s="56">
        <f t="shared" si="21"/>
        <v>9.116222003079584E-2</v>
      </c>
      <c r="AF87" s="55">
        <f t="shared" si="22"/>
        <v>0.49940305337109836</v>
      </c>
      <c r="AG87" s="56">
        <f t="shared" si="23"/>
        <v>0.36314861843439478</v>
      </c>
    </row>
    <row r="88" spans="4:33" x14ac:dyDescent="0.25">
      <c r="D88" s="18"/>
      <c r="E88" s="24"/>
      <c r="J88" s="53">
        <f t="shared" si="0"/>
        <v>0.86754273236817947</v>
      </c>
      <c r="K88" s="54">
        <f t="shared" si="1"/>
        <v>0.71297877401732712</v>
      </c>
      <c r="L88" s="55">
        <f t="shared" si="2"/>
        <v>0.77898482370808197</v>
      </c>
      <c r="M88" s="56">
        <f t="shared" si="3"/>
        <v>0.58990005837640591</v>
      </c>
      <c r="N88" s="55">
        <f t="shared" si="4"/>
        <v>0.69789451518212331</v>
      </c>
      <c r="O88" s="56">
        <f t="shared" si="5"/>
        <v>0.50967879970723529</v>
      </c>
      <c r="P88" s="55">
        <f t="shared" si="6"/>
        <v>0.62618426515676173</v>
      </c>
      <c r="Q88" s="56">
        <f t="shared" si="7"/>
        <v>0.45007552694980613</v>
      </c>
      <c r="R88" s="55">
        <f t="shared" si="8"/>
        <v>0.56414910042860122</v>
      </c>
      <c r="S88" s="56">
        <f t="shared" si="9"/>
        <v>0.40322822204546288</v>
      </c>
      <c r="T88" s="55">
        <f t="shared" si="10"/>
        <v>0.51109983333856057</v>
      </c>
      <c r="U88" s="56">
        <f t="shared" si="11"/>
        <v>0.36535874715202471</v>
      </c>
      <c r="V88" s="55">
        <f t="shared" si="12"/>
        <v>0.44587371534966824</v>
      </c>
      <c r="W88" s="56">
        <f t="shared" si="13"/>
        <v>0.32068667463206885</v>
      </c>
      <c r="X88" s="55">
        <f t="shared" si="14"/>
        <v>0.36579255685459594</v>
      </c>
      <c r="Y88" s="56">
        <f t="shared" si="15"/>
        <v>0.26786362357322324</v>
      </c>
      <c r="Z88" s="55">
        <f t="shared" si="16"/>
        <v>0.21139245114282612</v>
      </c>
      <c r="AA88" s="56">
        <f t="shared" si="17"/>
        <v>0.16931740489708105</v>
      </c>
      <c r="AB88" s="55">
        <f t="shared" si="18"/>
        <v>0.11454061911977381</v>
      </c>
      <c r="AC88" s="56">
        <f t="shared" si="19"/>
        <v>0.10499180131207776</v>
      </c>
      <c r="AD88" s="55">
        <f t="shared" si="20"/>
        <v>9.3192065387340539E-2</v>
      </c>
      <c r="AE88" s="56">
        <f t="shared" si="21"/>
        <v>8.9624672515967896E-2</v>
      </c>
      <c r="AF88" s="55">
        <f t="shared" si="22"/>
        <v>0.49911309157596145</v>
      </c>
      <c r="AG88" s="56">
        <f t="shared" si="23"/>
        <v>0.35701223423518003</v>
      </c>
    </row>
    <row r="89" spans="4:33" x14ac:dyDescent="0.25">
      <c r="D89" s="18"/>
      <c r="E89" s="24"/>
      <c r="J89" s="53">
        <f t="shared" ref="J89:J123" si="24">IF($M$4&lt;=6,I212,IF($M$4=7,J317,IF($M$4=8,J423,J529)))</f>
        <v>0.86902767163870365</v>
      </c>
      <c r="K89" s="54">
        <f t="shared" ref="K89:K123" si="25">IF($M$4&lt;=6,M212,IF($M$4=7,K317,IF($M$4=8,K423,K529)))</f>
        <v>0.70622856955621216</v>
      </c>
      <c r="L89" s="55">
        <f t="shared" ref="L89:L123" si="26">IF($M$4&lt;=6,J89,IF($M$4=7,L317,IF($M$4=8,L423,L529)))</f>
        <v>0.77990737283066069</v>
      </c>
      <c r="M89" s="56">
        <f t="shared" ref="M89:M123" si="27">IF($M$4&lt;=6,Q212,IF($M$4=7,M317,IF($M$4=8,M423,M529)))</f>
        <v>0.58271687073508915</v>
      </c>
      <c r="N89" s="55">
        <f t="shared" ref="N89:N123" si="28">IF($M$4&lt;=6,L89,IF($M$4=7,N317,IF($M$4=8,N423,N529)))</f>
        <v>0.69832248286744691</v>
      </c>
      <c r="O89" s="56">
        <f t="shared" ref="O89:O123" si="29">IF($M$4&lt;=6,U212,IF($M$4=7,O317,IF($M$4=8,O423,O529)))</f>
        <v>0.50260992278325045</v>
      </c>
      <c r="P89" s="55">
        <f t="shared" ref="P89:P123" si="30">IF($M$4&lt;=6,N89,IF($M$4=7,P317,IF($M$4=8,P423,P529)))</f>
        <v>0.62624995184788401</v>
      </c>
      <c r="Q89" s="56">
        <f t="shared" ref="Q89:Q123" si="31">IF($M$4&lt;=6,Y212,IF($M$4=7,Q317,IF($M$4=8,Q423,Q529)))</f>
        <v>0.44328055124128218</v>
      </c>
      <c r="R89" s="55">
        <f t="shared" ref="R89:R123" si="32">IF($M$4&lt;=6,P89,IF($M$4=7,R317,IF($M$4=8,R423,R529)))</f>
        <v>0.56398610496180035</v>
      </c>
      <c r="S89" s="56">
        <f t="shared" ref="S89:S123" si="33">IF($M$4&lt;=6,AC212,IF($M$4=7,S317,IF($M$4=8,S423,S529)))</f>
        <v>0.39678064083831993</v>
      </c>
      <c r="T89" s="55">
        <f t="shared" ref="T89:T123" si="34">IF($M$4&lt;=6,R89,IF($M$4=7,T317,IF($M$4=8,T423,T529)))</f>
        <v>0.51081319982247653</v>
      </c>
      <c r="U89" s="56">
        <f t="shared" ref="U89:U123" si="35">IF($M$4&lt;=6,AG212,IF($M$4=7,U317,IF($M$4=8,U423,U529)))</f>
        <v>0.35929033805305127</v>
      </c>
      <c r="V89" s="55">
        <f t="shared" ref="V89:V123" si="36">IF($M$4&lt;=6,T89,IF($M$4=7,V317,IF($M$4=8,V423,V529)))</f>
        <v>0.44552557352337319</v>
      </c>
      <c r="W89" s="56">
        <f t="shared" ref="W89:W123" si="37">IF($M$4&lt;=6,AK212,IF($M$4=7,W317,IF($M$4=8,W423,W529)))</f>
        <v>0.31518690142843703</v>
      </c>
      <c r="X89" s="55">
        <f t="shared" ref="X89:X123" si="38">IF($M$4&lt;=6,V89,IF($M$4=7,X317,IF($M$4=8,X423,X529)))</f>
        <v>0.36548049594308168</v>
      </c>
      <c r="Y89" s="56">
        <f t="shared" ref="Y89:Y123" si="39">IF($M$4&lt;=6,AO212,IF($M$4=7,Y317,IF($M$4=8,Y423,Y529)))</f>
        <v>0.26319375621844349</v>
      </c>
      <c r="Z89" s="55">
        <f t="shared" ref="Z89:Z123" si="40">IF($M$4&lt;=6,X89,IF($M$4=7,Z317,IF($M$4=8,Z423,Z529)))</f>
        <v>0.21127439983717342</v>
      </c>
      <c r="AA89" s="56">
        <f t="shared" ref="AA89:AA123" si="41">IF($M$4&lt;=6,AS212,IF($M$4=7,AA317,IF($M$4=8,AA423,AA529)))</f>
        <v>0.16642364347496594</v>
      </c>
      <c r="AB89" s="55">
        <f t="shared" ref="AB89:AB123" si="42">IF($M$4&lt;=6,Z89,IF($M$4=7,AB317,IF($M$4=8,AB423,AB529)))</f>
        <v>0.11450592644199736</v>
      </c>
      <c r="AC89" s="56">
        <f t="shared" ref="AC89:AC123" si="43">IF($M$4&lt;=6,AW212,IF($M$4=7,AC317,IF($M$4=8,AC423,AC529)))</f>
        <v>0.10323810464451309</v>
      </c>
      <c r="AD89" s="55">
        <f t="shared" ref="AD89:AD123" si="44">IF($M$4&lt;=6,AB89,IF($M$4=7,AD317,IF($M$4=8,AD423,AD529)))</f>
        <v>9.3169098551572085E-2</v>
      </c>
      <c r="AE89" s="56">
        <f t="shared" ref="AE89:AE123" si="45">IF($M$4&lt;=6,BA212,IF($M$4=7,AE317,IF($M$4=8,AE423,AE529)))</f>
        <v>8.8136136809446666E-2</v>
      </c>
      <c r="AF89" s="55">
        <f t="shared" ref="AF89:AF123" si="46">IF($M$4&lt;=6,AD89,IF($M$4=7,AF317,IF($M$4=8,AF423,AF529)))</f>
        <v>0.49880788471332538</v>
      </c>
      <c r="AG89" s="56">
        <f t="shared" ref="AG89:AG123" si="47">IF($M$4&lt;=6,BE212,IF($M$4=7,AG317,IF($M$4=8,AG423,AG529)))</f>
        <v>0.35104002699055686</v>
      </c>
    </row>
    <row r="90" spans="4:33" x14ac:dyDescent="0.25">
      <c r="D90" s="18"/>
      <c r="E90" s="24"/>
      <c r="J90" s="53">
        <f t="shared" si="24"/>
        <v>0.87043283545243955</v>
      </c>
      <c r="K90" s="54">
        <f t="shared" si="25"/>
        <v>0.69950550355408192</v>
      </c>
      <c r="L90" s="55">
        <f t="shared" si="26"/>
        <v>0.78076469232588275</v>
      </c>
      <c r="M90" s="56">
        <f t="shared" si="27"/>
        <v>0.57562866729843531</v>
      </c>
      <c r="N90" s="55">
        <f t="shared" si="28"/>
        <v>0.6986994594535807</v>
      </c>
      <c r="O90" s="56">
        <f t="shared" si="29"/>
        <v>0.49566793497653167</v>
      </c>
      <c r="P90" s="55">
        <f t="shared" si="30"/>
        <v>0.62627831415358359</v>
      </c>
      <c r="Q90" s="56">
        <f t="shared" si="31"/>
        <v>0.43663041750162679</v>
      </c>
      <c r="R90" s="55">
        <f t="shared" si="32"/>
        <v>0.5637978159901148</v>
      </c>
      <c r="S90" s="56">
        <f t="shared" si="33"/>
        <v>0.39048788086400388</v>
      </c>
      <c r="T90" s="55">
        <f t="shared" si="34"/>
        <v>0.51051087742224266</v>
      </c>
      <c r="U90" s="56">
        <f t="shared" si="35"/>
        <v>0.35338094174944418</v>
      </c>
      <c r="V90" s="55">
        <f t="shared" si="36"/>
        <v>0.44517139641718367</v>
      </c>
      <c r="W90" s="56">
        <f t="shared" si="37"/>
        <v>0.30984465231890207</v>
      </c>
      <c r="X90" s="55">
        <f t="shared" si="38"/>
        <v>0.36516930973922523</v>
      </c>
      <c r="Y90" s="56">
        <f t="shared" si="39"/>
        <v>0.25866806892681826</v>
      </c>
      <c r="Z90" s="55">
        <f t="shared" si="40"/>
        <v>0.21115790239131901</v>
      </c>
      <c r="AA90" s="56">
        <f t="shared" si="41"/>
        <v>0.16362207065017922</v>
      </c>
      <c r="AB90" s="55">
        <f t="shared" si="42"/>
        <v>0.11447167727591598</v>
      </c>
      <c r="AC90" s="56">
        <f t="shared" si="43"/>
        <v>0.10153965783523852</v>
      </c>
      <c r="AD90" s="55">
        <f t="shared" si="44"/>
        <v>9.3146422780348931E-2</v>
      </c>
      <c r="AE90" s="56">
        <f t="shared" si="45"/>
        <v>8.6694366227465292E-2</v>
      </c>
      <c r="AF90" s="55">
        <f t="shared" si="46"/>
        <v>0.49848898003603243</v>
      </c>
      <c r="AG90" s="56">
        <f t="shared" si="47"/>
        <v>0.34522714669735849</v>
      </c>
    </row>
    <row r="91" spans="4:33" x14ac:dyDescent="0.25">
      <c r="D91" s="18"/>
      <c r="E91" s="24"/>
      <c r="J91" s="53">
        <f t="shared" si="24"/>
        <v>0.87176219818456824</v>
      </c>
      <c r="K91" s="54">
        <f t="shared" si="25"/>
        <v>0.69281310755947001</v>
      </c>
      <c r="L91" s="55">
        <f t="shared" si="26"/>
        <v>0.7815601909653912</v>
      </c>
      <c r="M91" s="56">
        <f t="shared" si="27"/>
        <v>0.56863632710797318</v>
      </c>
      <c r="N91" s="55">
        <f t="shared" si="28"/>
        <v>0.69902836904740417</v>
      </c>
      <c r="O91" s="56">
        <f t="shared" si="29"/>
        <v>0.48885172858485743</v>
      </c>
      <c r="P91" s="55">
        <f t="shared" si="30"/>
        <v>0.62627181205524751</v>
      </c>
      <c r="Q91" s="56">
        <f t="shared" si="31"/>
        <v>0.43012256387706438</v>
      </c>
      <c r="R91" s="55">
        <f t="shared" si="32"/>
        <v>0.56358622664779356</v>
      </c>
      <c r="S91" s="56">
        <f t="shared" si="33"/>
        <v>0.38434624722707783</v>
      </c>
      <c r="T91" s="55">
        <f t="shared" si="34"/>
        <v>0.51019440742952971</v>
      </c>
      <c r="U91" s="56">
        <f t="shared" si="35"/>
        <v>0.34762598782713211</v>
      </c>
      <c r="V91" s="55">
        <f t="shared" si="36"/>
        <v>0.44481214330259256</v>
      </c>
      <c r="W91" s="56">
        <f t="shared" si="37"/>
        <v>0.30465450118754234</v>
      </c>
      <c r="X91" s="55">
        <f t="shared" si="38"/>
        <v>0.3648593511535646</v>
      </c>
      <c r="Y91" s="56">
        <f t="shared" si="39"/>
        <v>0.25428071685999831</v>
      </c>
      <c r="Z91" s="55">
        <f t="shared" si="40"/>
        <v>0.21104294937283344</v>
      </c>
      <c r="AA91" s="56">
        <f t="shared" si="41"/>
        <v>0.16090850691703079</v>
      </c>
      <c r="AB91" s="55">
        <f t="shared" si="42"/>
        <v>0.11443786869057697</v>
      </c>
      <c r="AC91" s="56">
        <f t="shared" si="43"/>
        <v>9.9893962238618114E-2</v>
      </c>
      <c r="AD91" s="55">
        <f t="shared" si="44"/>
        <v>9.3124036230575191E-2</v>
      </c>
      <c r="AE91" s="56">
        <f t="shared" si="45"/>
        <v>8.5297247850837837E-2</v>
      </c>
      <c r="AF91" s="55">
        <f t="shared" si="46"/>
        <v>0.49815781205109821</v>
      </c>
      <c r="AG91" s="56">
        <f t="shared" si="47"/>
        <v>0.33956884283838923</v>
      </c>
    </row>
    <row r="92" spans="4:33" x14ac:dyDescent="0.25">
      <c r="D92" s="18"/>
      <c r="E92" s="24"/>
      <c r="J92" s="53">
        <f t="shared" si="24"/>
        <v>0.87301953419705147</v>
      </c>
      <c r="K92" s="54">
        <f t="shared" si="25"/>
        <v>0.68615473679848238</v>
      </c>
      <c r="L92" s="55">
        <f t="shared" si="26"/>
        <v>0.78229709987454055</v>
      </c>
      <c r="M92" s="56">
        <f t="shared" si="27"/>
        <v>0.56174053388682366</v>
      </c>
      <c r="N92" s="55">
        <f t="shared" si="28"/>
        <v>0.69931197638824161</v>
      </c>
      <c r="O92" s="56">
        <f t="shared" si="29"/>
        <v>0.4821600719145524</v>
      </c>
      <c r="P92" s="55">
        <f t="shared" si="30"/>
        <v>0.62623276219484147</v>
      </c>
      <c r="Q92" s="56">
        <f t="shared" si="31"/>
        <v>0.42375437869541116</v>
      </c>
      <c r="R92" s="55">
        <f t="shared" si="32"/>
        <v>0.56335320286255086</v>
      </c>
      <c r="S92" s="56">
        <f t="shared" si="33"/>
        <v>0.37835206608935967</v>
      </c>
      <c r="T92" s="55">
        <f t="shared" si="34"/>
        <v>0.50986522161434966</v>
      </c>
      <c r="U92" s="56">
        <f t="shared" si="35"/>
        <v>0.34202099424577787</v>
      </c>
      <c r="V92" s="55">
        <f t="shared" si="36"/>
        <v>0.44444869238177626</v>
      </c>
      <c r="W92" s="56">
        <f t="shared" si="37"/>
        <v>0.29961119844590089</v>
      </c>
      <c r="X92" s="55">
        <f t="shared" si="38"/>
        <v>0.36455093286480744</v>
      </c>
      <c r="Y92" s="56">
        <f t="shared" si="39"/>
        <v>0.25002612298360222</v>
      </c>
      <c r="Z92" s="55">
        <f t="shared" si="40"/>
        <v>0.21092953040686438</v>
      </c>
      <c r="AA92" s="56">
        <f t="shared" si="41"/>
        <v>0.15827901686607951</v>
      </c>
      <c r="AB92" s="55">
        <f t="shared" si="42"/>
        <v>0.11440449761619609</v>
      </c>
      <c r="AC92" s="56">
        <f t="shared" si="43"/>
        <v>9.8298665832906973E-2</v>
      </c>
      <c r="AD92" s="55">
        <f t="shared" si="44"/>
        <v>9.310193696513494E-2</v>
      </c>
      <c r="AE92" s="56">
        <f t="shared" si="45"/>
        <v>8.3942792735057836E-2</v>
      </c>
      <c r="AF92" s="55">
        <f t="shared" si="46"/>
        <v>0.49781571040620903</v>
      </c>
      <c r="AG92" s="56">
        <f t="shared" si="47"/>
        <v>0.33406046926740174</v>
      </c>
    </row>
    <row r="93" spans="4:33" x14ac:dyDescent="0.25">
      <c r="D93" s="18"/>
      <c r="E93" s="24"/>
      <c r="J93" s="53">
        <f t="shared" si="24"/>
        <v>0.87420842813459099</v>
      </c>
      <c r="K93" s="54">
        <f t="shared" si="25"/>
        <v>0.67953356879088589</v>
      </c>
      <c r="L93" s="55">
        <f t="shared" si="26"/>
        <v>0.78297848214110477</v>
      </c>
      <c r="M93" s="56">
        <f t="shared" si="27"/>
        <v>0.55494178801637462</v>
      </c>
      <c r="N93" s="55">
        <f t="shared" si="28"/>
        <v>0.69955289586227554</v>
      </c>
      <c r="O93" s="56">
        <f t="shared" si="29"/>
        <v>0.47559162269890171</v>
      </c>
      <c r="P93" s="55">
        <f t="shared" si="30"/>
        <v>0.62616334637727911</v>
      </c>
      <c r="Q93" s="56">
        <f t="shared" si="31"/>
        <v>0.41752321207564791</v>
      </c>
      <c r="R93" s="55">
        <f t="shared" si="32"/>
        <v>0.5631004913817389</v>
      </c>
      <c r="S93" s="56">
        <f t="shared" si="33"/>
        <v>0.37250169328967225</v>
      </c>
      <c r="T93" s="55">
        <f t="shared" si="34"/>
        <v>0.50952464970300826</v>
      </c>
      <c r="U93" s="56">
        <f t="shared" si="35"/>
        <v>0.3365615721760295</v>
      </c>
      <c r="V93" s="55">
        <f t="shared" si="36"/>
        <v>0.44408184713387266</v>
      </c>
      <c r="W93" s="56">
        <f t="shared" si="37"/>
        <v>0.29470966929713438</v>
      </c>
      <c r="X93" s="55">
        <f t="shared" si="38"/>
        <v>0.36424433125669664</v>
      </c>
      <c r="Y93" s="56">
        <f t="shared" si="39"/>
        <v>0.24589896638304989</v>
      </c>
      <c r="Z93" s="55">
        <f t="shared" si="40"/>
        <v>0.21081763429779277</v>
      </c>
      <c r="AA93" s="56">
        <f t="shared" si="41"/>
        <v>0.15572989183137204</v>
      </c>
      <c r="AB93" s="55">
        <f t="shared" si="42"/>
        <v>0.11437156085177388</v>
      </c>
      <c r="AC93" s="56">
        <f t="shared" si="43"/>
        <v>9.675155264588968E-2</v>
      </c>
      <c r="AD93" s="55">
        <f t="shared" si="44"/>
        <v>9.3080122957912029E-2</v>
      </c>
      <c r="AE93" s="56">
        <f t="shared" si="45"/>
        <v>8.2629126968516514E-2</v>
      </c>
      <c r="AF93" s="55">
        <f t="shared" si="46"/>
        <v>0.49746390720712186</v>
      </c>
      <c r="AG93" s="56">
        <f t="shared" si="47"/>
        <v>0.32869748800220705</v>
      </c>
    </row>
    <row r="94" spans="4:33" x14ac:dyDescent="0.25">
      <c r="D94" s="18"/>
      <c r="E94" s="24"/>
      <c r="J94" s="53">
        <f t="shared" si="24"/>
        <v>0.87533228466924196</v>
      </c>
      <c r="K94" s="54">
        <f t="shared" si="25"/>
        <v>0.67295260284036418</v>
      </c>
      <c r="L94" s="55">
        <f t="shared" si="26"/>
        <v>0.7836072418715111</v>
      </c>
      <c r="M94" s="56">
        <f t="shared" si="27"/>
        <v>0.5482404182388072</v>
      </c>
      <c r="N94" s="55">
        <f t="shared" si="28"/>
        <v>0.69975359996874531</v>
      </c>
      <c r="O94" s="56">
        <f t="shared" si="29"/>
        <v>0.46914494064097156</v>
      </c>
      <c r="P94" s="55">
        <f t="shared" si="30"/>
        <v>0.62606561953155382</v>
      </c>
      <c r="Q94" s="56">
        <f t="shared" si="31"/>
        <v>0.41142638645583557</v>
      </c>
      <c r="R94" s="55">
        <f t="shared" si="32"/>
        <v>0.56282972726375835</v>
      </c>
      <c r="S94" s="56">
        <f t="shared" si="33"/>
        <v>0.36679152185752284</v>
      </c>
      <c r="T94" s="55">
        <f t="shared" si="34"/>
        <v>0.50917392632831682</v>
      </c>
      <c r="U94" s="56">
        <f t="shared" si="35"/>
        <v>0.33124342983129773</v>
      </c>
      <c r="V94" s="55">
        <f t="shared" si="36"/>
        <v>0.44371234215992522</v>
      </c>
      <c r="W94" s="56">
        <f t="shared" si="37"/>
        <v>0.28994501135454254</v>
      </c>
      <c r="X94" s="55">
        <f t="shared" si="38"/>
        <v>0.36393978997135051</v>
      </c>
      <c r="Y94" s="56">
        <f t="shared" si="39"/>
        <v>0.24189417082411063</v>
      </c>
      <c r="Z94" s="55">
        <f t="shared" si="40"/>
        <v>0.2107072491329281</v>
      </c>
      <c r="AA94" s="56">
        <f t="shared" si="41"/>
        <v>0.15325763397381356</v>
      </c>
      <c r="AB94" s="55">
        <f t="shared" si="42"/>
        <v>0.114339055072583</v>
      </c>
      <c r="AC94" s="56">
        <f t="shared" si="43"/>
        <v>9.5250533083413705E-2</v>
      </c>
      <c r="AD94" s="55">
        <f t="shared" si="44"/>
        <v>9.3058592098729839E-2</v>
      </c>
      <c r="AE94" s="56">
        <f t="shared" si="45"/>
        <v>8.1354483494271712E-2</v>
      </c>
      <c r="AF94" s="55">
        <f t="shared" si="46"/>
        <v>0.49710354380989091</v>
      </c>
      <c r="AG94" s="56">
        <f t="shared" si="47"/>
        <v>0.32347547205579447</v>
      </c>
    </row>
    <row r="95" spans="4:33" x14ac:dyDescent="0.25">
      <c r="D95" s="18"/>
      <c r="E95" s="24"/>
      <c r="J95" s="53">
        <f t="shared" si="24"/>
        <v>0.87639433772518716</v>
      </c>
      <c r="K95" s="54">
        <f t="shared" si="25"/>
        <v>0.66641466034646213</v>
      </c>
      <c r="L95" s="55">
        <f t="shared" si="26"/>
        <v>0.78418613272932758</v>
      </c>
      <c r="M95" s="56">
        <f t="shared" si="27"/>
        <v>0.54163659304662837</v>
      </c>
      <c r="N95" s="55">
        <f t="shared" si="28"/>
        <v>0.69991642727471937</v>
      </c>
      <c r="O95" s="56">
        <f t="shared" si="29"/>
        <v>0.46281849911149109</v>
      </c>
      <c r="P95" s="55">
        <f t="shared" si="30"/>
        <v>0.62594151716872426</v>
      </c>
      <c r="Q95" s="56">
        <f t="shared" si="31"/>
        <v>0.40546120611391884</v>
      </c>
      <c r="R95" s="55">
        <f t="shared" si="32"/>
        <v>0.56254244087372651</v>
      </c>
      <c r="S95" s="56">
        <f t="shared" si="33"/>
        <v>0.36121798852185161</v>
      </c>
      <c r="T95" s="55">
        <f t="shared" si="34"/>
        <v>0.50881419749202783</v>
      </c>
      <c r="U95" s="56">
        <f t="shared" si="35"/>
        <v>0.32606237540963512</v>
      </c>
      <c r="V95" s="55">
        <f t="shared" si="36"/>
        <v>0.44334084856766159</v>
      </c>
      <c r="W95" s="56">
        <f t="shared" si="37"/>
        <v>0.2853124917273544</v>
      </c>
      <c r="X95" s="55">
        <f t="shared" si="38"/>
        <v>0.36363752311705405</v>
      </c>
      <c r="Y95" s="56">
        <f t="shared" si="39"/>
        <v>0.23800689360646196</v>
      </c>
      <c r="Z95" s="55">
        <f t="shared" si="40"/>
        <v>0.21059836237139867</v>
      </c>
      <c r="AA95" s="56">
        <f t="shared" si="41"/>
        <v>0.15085894166779662</v>
      </c>
      <c r="AB95" s="55">
        <f t="shared" si="42"/>
        <v>0.11430697683751874</v>
      </c>
      <c r="AC95" s="56">
        <f t="shared" si="43"/>
        <v>9.3793635072065021E-2</v>
      </c>
      <c r="AD95" s="55">
        <f t="shared" si="44"/>
        <v>9.3037342198205863E-2</v>
      </c>
      <c r="AE95" s="56">
        <f t="shared" si="45"/>
        <v>8.0117194620312498E-2</v>
      </c>
      <c r="AF95" s="55">
        <f t="shared" si="46"/>
        <v>0.49673567712812794</v>
      </c>
      <c r="AG95" s="56">
        <f t="shared" si="47"/>
        <v>0.31839010742273649</v>
      </c>
    </row>
    <row r="96" spans="4:33" x14ac:dyDescent="0.25">
      <c r="D96" s="18"/>
      <c r="E96" s="24"/>
      <c r="J96" s="53">
        <f t="shared" si="24"/>
        <v>0.87739765921317669</v>
      </c>
      <c r="K96" s="54">
        <f t="shared" si="25"/>
        <v>0.65992238588191265</v>
      </c>
      <c r="L96" s="55">
        <f t="shared" si="26"/>
        <v>0.78471776598826704</v>
      </c>
      <c r="M96" s="56">
        <f t="shared" si="27"/>
        <v>0.53513033172688218</v>
      </c>
      <c r="N96" s="55">
        <f t="shared" si="28"/>
        <v>0.7000435898924483</v>
      </c>
      <c r="O96" s="56">
        <f t="shared" si="29"/>
        <v>0.45661069603453347</v>
      </c>
      <c r="P96" s="55">
        <f t="shared" si="30"/>
        <v>0.62579286237183152</v>
      </c>
      <c r="Q96" s="56">
        <f t="shared" si="31"/>
        <v>0.3996249657528862</v>
      </c>
      <c r="R96" s="55">
        <f t="shared" si="32"/>
        <v>0.5622400644192409</v>
      </c>
      <c r="S96" s="56">
        <f t="shared" si="33"/>
        <v>0.35577757930865611</v>
      </c>
      <c r="T96" s="55">
        <f t="shared" si="34"/>
        <v>0.50844652657613243</v>
      </c>
      <c r="U96" s="56">
        <f t="shared" si="35"/>
        <v>0.32101431925044782</v>
      </c>
      <c r="V96" s="55">
        <f t="shared" si="36"/>
        <v>0.44296797893369544</v>
      </c>
      <c r="W96" s="56">
        <f t="shared" si="37"/>
        <v>0.2808075436723993</v>
      </c>
      <c r="X96" s="55">
        <f t="shared" si="38"/>
        <v>0.36333771816464688</v>
      </c>
      <c r="Y96" s="56">
        <f t="shared" si="39"/>
        <v>0.23423251474662801</v>
      </c>
      <c r="Z96" s="55">
        <f t="shared" si="40"/>
        <v>0.21049096092081232</v>
      </c>
      <c r="AA96" s="56">
        <f t="shared" si="41"/>
        <v>0.14853069607140923</v>
      </c>
      <c r="AB96" s="55">
        <f t="shared" si="42"/>
        <v>0.11427532259630491</v>
      </c>
      <c r="AC96" s="56">
        <f t="shared" si="43"/>
        <v>9.2378995937064265E-2</v>
      </c>
      <c r="AD96" s="55">
        <f t="shared" si="44"/>
        <v>9.3016370992514849E-2</v>
      </c>
      <c r="AE96" s="56">
        <f t="shared" si="45"/>
        <v>7.8915685151572851E-2</v>
      </c>
      <c r="AF96" s="55">
        <f t="shared" si="46"/>
        <v>0.49636128549214775</v>
      </c>
      <c r="AG96" s="56">
        <f t="shared" si="47"/>
        <v>0.31343719432653283</v>
      </c>
    </row>
    <row r="97" spans="4:33" x14ac:dyDescent="0.25">
      <c r="D97" s="18"/>
      <c r="E97" s="24"/>
      <c r="J97" s="53">
        <f t="shared" si="24"/>
        <v>0.87834516730233292</v>
      </c>
      <c r="K97" s="54">
        <f t="shared" si="25"/>
        <v>0.65347824897640883</v>
      </c>
      <c r="L97" s="55">
        <f t="shared" si="26"/>
        <v>0.78520461812974007</v>
      </c>
      <c r="M97" s="56">
        <f t="shared" si="27"/>
        <v>0.52872151503382181</v>
      </c>
      <c r="N97" s="55">
        <f t="shared" si="28"/>
        <v>0.70013718051078455</v>
      </c>
      <c r="O97" s="56">
        <f t="shared" si="29"/>
        <v>0.45051986399527472</v>
      </c>
      <c r="P97" s="55">
        <f t="shared" si="30"/>
        <v>0.62562137235009385</v>
      </c>
      <c r="Q97" s="56">
        <f t="shared" si="31"/>
        <v>0.39391495821854461</v>
      </c>
      <c r="R97" s="55">
        <f t="shared" si="32"/>
        <v>0.56192393805920371</v>
      </c>
      <c r="S97" s="56">
        <f t="shared" si="33"/>
        <v>0.35046683431430614</v>
      </c>
      <c r="T97" s="55">
        <f t="shared" si="34"/>
        <v>0.50807189993664903</v>
      </c>
      <c r="U97" s="56">
        <f t="shared" si="35"/>
        <v>0.31609527530073289</v>
      </c>
      <c r="V97" s="55">
        <f t="shared" si="36"/>
        <v>0.44259429187749422</v>
      </c>
      <c r="W97" s="56">
        <f t="shared" si="37"/>
        <v>0.27642576289759768</v>
      </c>
      <c r="X97" s="55">
        <f t="shared" si="38"/>
        <v>0.36304053856321816</v>
      </c>
      <c r="Y97" s="56">
        <f t="shared" si="39"/>
        <v>0.2305666265167314</v>
      </c>
      <c r="Z97" s="55">
        <f t="shared" si="40"/>
        <v>0.21038503120379479</v>
      </c>
      <c r="AA97" s="56">
        <f t="shared" si="41"/>
        <v>0.14626994877240912</v>
      </c>
      <c r="AB97" s="55">
        <f t="shared" si="42"/>
        <v>0.11424408869654749</v>
      </c>
      <c r="AC97" s="56">
        <f t="shared" si="43"/>
        <v>9.1004854945086436E-2</v>
      </c>
      <c r="AD97" s="55">
        <f t="shared" si="44"/>
        <v>9.2995676148055997E-2</v>
      </c>
      <c r="AE97" s="56">
        <f t="shared" si="45"/>
        <v>7.774846608424836E-2</v>
      </c>
      <c r="AF97" s="55">
        <f t="shared" si="46"/>
        <v>0.49598127409379494</v>
      </c>
      <c r="AG97" s="56">
        <f t="shared" si="47"/>
        <v>0.30861264782290071</v>
      </c>
    </row>
    <row r="98" spans="4:33" x14ac:dyDescent="0.25">
      <c r="D98" s="18"/>
      <c r="E98" s="24"/>
      <c r="J98" s="53">
        <f t="shared" si="24"/>
        <v>0.8792396342552713</v>
      </c>
      <c r="K98" s="54">
        <f t="shared" si="25"/>
        <v>0.6470845465460453</v>
      </c>
      <c r="L98" s="55">
        <f t="shared" si="26"/>
        <v>0.78564903801290553</v>
      </c>
      <c r="M98" s="56">
        <f t="shared" si="27"/>
        <v>0.52240989546938754</v>
      </c>
      <c r="N98" s="55">
        <f t="shared" si="28"/>
        <v>0.70019917900981754</v>
      </c>
      <c r="O98" s="56">
        <f t="shared" si="29"/>
        <v>0.44454427960508769</v>
      </c>
      <c r="P98" s="55">
        <f t="shared" si="30"/>
        <v>0.62542866458722168</v>
      </c>
      <c r="Q98" s="56">
        <f t="shared" si="31"/>
        <v>0.38832848141479753</v>
      </c>
      <c r="R98" s="55">
        <f t="shared" si="32"/>
        <v>0.56159531561603204</v>
      </c>
      <c r="S98" s="56">
        <f t="shared" si="33"/>
        <v>0.34528235173466121</v>
      </c>
      <c r="T98" s="55">
        <f t="shared" si="34"/>
        <v>0.50769123211078049</v>
      </c>
      <c r="U98" s="56">
        <f t="shared" si="35"/>
        <v>0.31130136197626224</v>
      </c>
      <c r="V98" s="55">
        <f t="shared" si="36"/>
        <v>0.44222029627851367</v>
      </c>
      <c r="W98" s="56">
        <f t="shared" si="37"/>
        <v>0.27216290359192846</v>
      </c>
      <c r="X98" s="55">
        <f t="shared" si="38"/>
        <v>0.36274612610273477</v>
      </c>
      <c r="Y98" s="56">
        <f t="shared" si="39"/>
        <v>0.22700502335723594</v>
      </c>
      <c r="Z98" s="55">
        <f t="shared" si="40"/>
        <v>0.21028055921612393</v>
      </c>
      <c r="AA98" s="56">
        <f t="shared" si="41"/>
        <v>0.1440739104127875</v>
      </c>
      <c r="AB98" s="55">
        <f t="shared" si="42"/>
        <v>0.11421327139063084</v>
      </c>
      <c r="AC98" s="56">
        <f t="shared" si="43"/>
        <v>8.9669546449293716E-2</v>
      </c>
      <c r="AD98" s="55">
        <f t="shared" si="44"/>
        <v>9.2975255266019602E-2</v>
      </c>
      <c r="AE98" s="56">
        <f t="shared" si="45"/>
        <v>7.6614128809378734E-2</v>
      </c>
      <c r="AF98" s="55">
        <f t="shared" si="46"/>
        <v>0.49559648004797685</v>
      </c>
      <c r="AG98" s="56">
        <f t="shared" si="47"/>
        <v>0.30391249784422325</v>
      </c>
    </row>
    <row r="99" spans="4:33" x14ac:dyDescent="0.25">
      <c r="D99" s="18"/>
      <c r="E99" s="24"/>
      <c r="J99" s="53">
        <f t="shared" si="24"/>
        <v>0.88008369385093899</v>
      </c>
      <c r="K99" s="54">
        <f t="shared" si="25"/>
        <v>0.64074340590690226</v>
      </c>
      <c r="L99" s="55">
        <f t="shared" si="26"/>
        <v>0.78605325364326495</v>
      </c>
      <c r="M99" s="56">
        <f t="shared" si="27"/>
        <v>0.51619510715594374</v>
      </c>
      <c r="N99" s="55">
        <f t="shared" si="28"/>
        <v>0.70023145868575642</v>
      </c>
      <c r="O99" s="56">
        <f t="shared" si="29"/>
        <v>0.43868217215979843</v>
      </c>
      <c r="P99" s="55">
        <f t="shared" si="30"/>
        <v>0.62521626261141994</v>
      </c>
      <c r="Q99" s="56">
        <f t="shared" si="31"/>
        <v>0.38286284447794139</v>
      </c>
      <c r="R99" s="55">
        <f t="shared" si="32"/>
        <v>0.56125536991919822</v>
      </c>
      <c r="S99" s="56">
        <f t="shared" si="33"/>
        <v>0.3402207912237829</v>
      </c>
      <c r="T99" s="55">
        <f t="shared" si="34"/>
        <v>0.50730537066583226</v>
      </c>
      <c r="U99" s="56">
        <f t="shared" si="35"/>
        <v>0.30662880249465047</v>
      </c>
      <c r="V99" s="55">
        <f t="shared" si="36"/>
        <v>0.44184645516522419</v>
      </c>
      <c r="W99" s="56">
        <f t="shared" si="37"/>
        <v>0.26801487424649356</v>
      </c>
      <c r="X99" s="55">
        <f t="shared" si="38"/>
        <v>0.36245460304846466</v>
      </c>
      <c r="Y99" s="56">
        <f t="shared" si="39"/>
        <v>0.22354369217504722</v>
      </c>
      <c r="Z99" s="55">
        <f t="shared" si="40"/>
        <v>0.21017753057786756</v>
      </c>
      <c r="AA99" s="56">
        <f t="shared" si="41"/>
        <v>0.14193994020430539</v>
      </c>
      <c r="AB99" s="55">
        <f t="shared" si="42"/>
        <v>0.11418286684244985</v>
      </c>
      <c r="AC99" s="56">
        <f t="shared" si="43"/>
        <v>8.8371493580534796E-2</v>
      </c>
      <c r="AD99" s="55">
        <f t="shared" si="44"/>
        <v>9.2955105886849299E-2</v>
      </c>
      <c r="AE99" s="56">
        <f t="shared" si="45"/>
        <v>7.5511339778301864E-2</v>
      </c>
      <c r="AF99" s="55">
        <f t="shared" si="46"/>
        <v>0.49520767709940644</v>
      </c>
      <c r="AG99" s="56">
        <f t="shared" si="47"/>
        <v>0.29933288876146974</v>
      </c>
    </row>
    <row r="100" spans="4:33" x14ac:dyDescent="0.25">
      <c r="D100" s="18"/>
      <c r="E100" s="24"/>
      <c r="J100" s="53">
        <f t="shared" si="24"/>
        <v>0.88087984841805178</v>
      </c>
      <c r="K100" s="54">
        <f t="shared" si="25"/>
        <v>0.63445678831114471</v>
      </c>
      <c r="L100" s="55">
        <f t="shared" si="26"/>
        <v>0.7864193785640774</v>
      </c>
      <c r="M100" s="56">
        <f t="shared" si="27"/>
        <v>0.5100766752903434</v>
      </c>
      <c r="N100" s="55">
        <f t="shared" si="28"/>
        <v>0.70023579211112719</v>
      </c>
      <c r="O100" s="56">
        <f t="shared" si="29"/>
        <v>0.43293173162709492</v>
      </c>
      <c r="P100" s="55">
        <f t="shared" si="30"/>
        <v>0.62498560141254766</v>
      </c>
      <c r="Q100" s="56">
        <f t="shared" si="31"/>
        <v>0.37751537326804546</v>
      </c>
      <c r="R100" s="55">
        <f t="shared" si="32"/>
        <v>0.56090519780585368</v>
      </c>
      <c r="S100" s="56">
        <f t="shared" si="33"/>
        <v>0.33527887665006068</v>
      </c>
      <c r="T100" s="55">
        <f t="shared" si="34"/>
        <v>0.50691510071600898</v>
      </c>
      <c r="U100" s="56">
        <f t="shared" si="35"/>
        <v>0.30207392474943978</v>
      </c>
      <c r="V100" s="55">
        <f t="shared" si="36"/>
        <v>0.44147318930232771</v>
      </c>
      <c r="W100" s="56">
        <f t="shared" si="37"/>
        <v>0.26397773332246899</v>
      </c>
      <c r="X100" s="55">
        <f t="shared" si="38"/>
        <v>0.3621660740695688</v>
      </c>
      <c r="Y100" s="56">
        <f t="shared" si="39"/>
        <v>0.22017880303275861</v>
      </c>
      <c r="Z100" s="55">
        <f t="shared" si="40"/>
        <v>0.21007593057867274</v>
      </c>
      <c r="AA100" s="56">
        <f t="shared" si="41"/>
        <v>0.13986553625595113</v>
      </c>
      <c r="AB100" s="55">
        <f t="shared" si="42"/>
        <v>0.11415287113397427</v>
      </c>
      <c r="AC100" s="56">
        <f t="shared" si="43"/>
        <v>8.7109202434557512E-2</v>
      </c>
      <c r="AD100" s="55">
        <f t="shared" si="44"/>
        <v>9.2935225494596221E-2</v>
      </c>
      <c r="AE100" s="56">
        <f t="shared" si="45"/>
        <v>7.4438835587561536E-2</v>
      </c>
      <c r="AF100" s="55">
        <f t="shared" si="46"/>
        <v>0.49481558000076176</v>
      </c>
      <c r="AG100" s="56">
        <f t="shared" si="47"/>
        <v>0.29487007853176628</v>
      </c>
    </row>
    <row r="101" spans="4:33" x14ac:dyDescent="0.25">
      <c r="D101" s="18"/>
      <c r="E101" s="24"/>
      <c r="J101" s="53">
        <f t="shared" si="24"/>
        <v>0.88163047550066254</v>
      </c>
      <c r="K101" s="54">
        <f t="shared" si="25"/>
        <v>0.62822649294476185</v>
      </c>
      <c r="L101" s="55">
        <f t="shared" si="26"/>
        <v>0.78674941789324682</v>
      </c>
      <c r="M101" s="56">
        <f t="shared" si="27"/>
        <v>0.50405402517250286</v>
      </c>
      <c r="N101" s="55">
        <f t="shared" si="28"/>
        <v>0.70021385665356206</v>
      </c>
      <c r="O101" s="56">
        <f t="shared" si="29"/>
        <v>0.42729111599891445</v>
      </c>
      <c r="P101" s="55">
        <f t="shared" si="30"/>
        <v>0.62473803253000415</v>
      </c>
      <c r="Q101" s="56">
        <f t="shared" si="31"/>
        <v>0.37228341523211683</v>
      </c>
      <c r="R101" s="55">
        <f t="shared" si="32"/>
        <v>0.56054582480230408</v>
      </c>
      <c r="S101" s="56">
        <f t="shared" si="33"/>
        <v>0.33045339831194631</v>
      </c>
      <c r="T101" s="55">
        <f t="shared" si="34"/>
        <v>0.50652114913113544</v>
      </c>
      <c r="U101" s="56">
        <f t="shared" si="35"/>
        <v>0.29763316078720803</v>
      </c>
      <c r="V101" s="55">
        <f t="shared" si="36"/>
        <v>0.44110088050025104</v>
      </c>
      <c r="W101" s="56">
        <f t="shared" si="37"/>
        <v>0.26004768481386276</v>
      </c>
      <c r="X101" s="55">
        <f t="shared" si="38"/>
        <v>0.36188062798200837</v>
      </c>
      <c r="Y101" s="56">
        <f t="shared" si="39"/>
        <v>0.21690670023027378</v>
      </c>
      <c r="Z101" s="55">
        <f t="shared" si="40"/>
        <v>0.20997574421814663</v>
      </c>
      <c r="AA101" s="56">
        <f t="shared" si="41"/>
        <v>0.13784832664194976</v>
      </c>
      <c r="AB101" s="55">
        <f t="shared" si="42"/>
        <v>0.11412328027163995</v>
      </c>
      <c r="AC101" s="56">
        <f t="shared" si="43"/>
        <v>8.5881256710270804E-2</v>
      </c>
      <c r="AD101" s="55">
        <f t="shared" si="44"/>
        <v>9.2915611521162386E-2</v>
      </c>
      <c r="AE101" s="56">
        <f t="shared" si="45"/>
        <v>7.3395418445247801E-2</v>
      </c>
      <c r="AF101" s="55">
        <f t="shared" si="46"/>
        <v>0.49442084858637919</v>
      </c>
      <c r="AG101" s="56">
        <f t="shared" si="47"/>
        <v>0.29052043749240458</v>
      </c>
    </row>
    <row r="102" spans="4:33" x14ac:dyDescent="0.25">
      <c r="D102" s="18"/>
      <c r="E102" s="24"/>
      <c r="J102" s="53">
        <f t="shared" si="24"/>
        <v>0.88233783417607636</v>
      </c>
      <c r="K102" s="54">
        <f t="shared" si="25"/>
        <v>0.62205416132736013</v>
      </c>
      <c r="L102" s="55">
        <f t="shared" si="26"/>
        <v>0.78704527402682745</v>
      </c>
      <c r="M102" s="56">
        <f t="shared" si="27"/>
        <v>0.49812649080538102</v>
      </c>
      <c r="N102" s="55">
        <f t="shared" si="28"/>
        <v>0.70016723967480055</v>
      </c>
      <c r="O102" s="56">
        <f t="shared" si="29"/>
        <v>0.42175845804420919</v>
      </c>
      <c r="P102" s="55">
        <f t="shared" si="30"/>
        <v>0.62447482883315075</v>
      </c>
      <c r="Q102" s="56">
        <f t="shared" si="31"/>
        <v>0.36716434369039103</v>
      </c>
      <c r="R102" s="55">
        <f t="shared" si="32"/>
        <v>0.56017820950827457</v>
      </c>
      <c r="S102" s="56">
        <f t="shared" si="33"/>
        <v>0.32574121467024397</v>
      </c>
      <c r="T102" s="55">
        <f t="shared" si="34"/>
        <v>0.50612418845946117</v>
      </c>
      <c r="U102" s="56">
        <f t="shared" si="35"/>
        <v>0.29330304594322087</v>
      </c>
      <c r="V102" s="55">
        <f t="shared" si="36"/>
        <v>0.44072987466898927</v>
      </c>
      <c r="W102" s="56">
        <f t="shared" si="37"/>
        <v>0.2562210737461173</v>
      </c>
      <c r="X102" s="55">
        <f t="shared" si="38"/>
        <v>0.36159833932390373</v>
      </c>
      <c r="Y102" s="56">
        <f t="shared" si="39"/>
        <v>0.21372389377637432</v>
      </c>
      <c r="Z102" s="55">
        <f t="shared" si="40"/>
        <v>0.20987695624209787</v>
      </c>
      <c r="AA102" s="56">
        <f t="shared" si="41"/>
        <v>0.13588606114585705</v>
      </c>
      <c r="AB102" s="55">
        <f t="shared" si="42"/>
        <v>0.11409409019256454</v>
      </c>
      <c r="AC102" s="56">
        <f t="shared" si="43"/>
        <v>8.4686312758700324E-2</v>
      </c>
      <c r="AD102" s="55">
        <f t="shared" si="44"/>
        <v>9.2896261350430595E-2</v>
      </c>
      <c r="AE102" s="56">
        <f t="shared" si="45"/>
        <v>7.2379951984638535E-2</v>
      </c>
      <c r="AF102" s="55">
        <f t="shared" si="46"/>
        <v>0.49402409156368282</v>
      </c>
      <c r="AG102" s="56">
        <f t="shared" si="47"/>
        <v>0.28628044685539711</v>
      </c>
    </row>
    <row r="103" spans="4:33" x14ac:dyDescent="0.25">
      <c r="D103" s="18"/>
      <c r="E103" s="24"/>
      <c r="J103" s="53">
        <f t="shared" si="24"/>
        <v>0.88300407104414991</v>
      </c>
      <c r="K103" s="54">
        <f t="shared" si="25"/>
        <v>0.6159412820563559</v>
      </c>
      <c r="L103" s="55">
        <f t="shared" si="26"/>
        <v>0.7873087520288965</v>
      </c>
      <c r="M103" s="56">
        <f t="shared" si="27"/>
        <v>0.4922933230664806</v>
      </c>
      <c r="N103" s="55">
        <f t="shared" si="28"/>
        <v>0.70009744343000779</v>
      </c>
      <c r="O103" s="56">
        <f t="shared" si="29"/>
        <v>0.41633187149683099</v>
      </c>
      <c r="P103" s="55">
        <f t="shared" si="30"/>
        <v>0.62419718901448029</v>
      </c>
      <c r="Q103" s="56">
        <f t="shared" si="31"/>
        <v>0.36215556159386736</v>
      </c>
      <c r="R103" s="55">
        <f t="shared" si="32"/>
        <v>0.55980324770425083</v>
      </c>
      <c r="S103" s="56">
        <f t="shared" si="33"/>
        <v>0.32113925364900459</v>
      </c>
      <c r="T103" s="55">
        <f t="shared" si="34"/>
        <v>0.50572484058498068</v>
      </c>
      <c r="U103" s="56">
        <f t="shared" si="35"/>
        <v>0.28908021768523212</v>
      </c>
      <c r="V103" s="55">
        <f t="shared" si="36"/>
        <v>0.44036048463654304</v>
      </c>
      <c r="W103" s="56">
        <f t="shared" si="37"/>
        <v>0.25249438164551868</v>
      </c>
      <c r="X103" s="55">
        <f t="shared" si="38"/>
        <v>0.36131926977968482</v>
      </c>
      <c r="Y103" s="56">
        <f t="shared" si="39"/>
        <v>0.21062705124487585</v>
      </c>
      <c r="Z103" s="55">
        <f t="shared" si="40"/>
        <v>0.20977955117526703</v>
      </c>
      <c r="AA103" s="56">
        <f t="shared" si="41"/>
        <v>0.13397660362245004</v>
      </c>
      <c r="AB103" s="55">
        <f t="shared" si="42"/>
        <v>0.11406529677058411</v>
      </c>
      <c r="AC103" s="56">
        <f t="shared" si="43"/>
        <v>8.3523095006354311E-2</v>
      </c>
      <c r="AD103" s="55">
        <f t="shared" si="44"/>
        <v>9.2877172322278767E-2</v>
      </c>
      <c r="AE103" s="56">
        <f t="shared" si="45"/>
        <v>7.1391357394459162E-2</v>
      </c>
      <c r="AF103" s="55">
        <f t="shared" si="46"/>
        <v>0.49362587004281866</v>
      </c>
      <c r="AG103" s="56">
        <f t="shared" si="47"/>
        <v>0.28214669695061589</v>
      </c>
    </row>
    <row r="104" spans="4:33" x14ac:dyDescent="0.25">
      <c r="D104" s="18"/>
      <c r="E104" s="24"/>
      <c r="J104" s="53">
        <f t="shared" si="24"/>
        <v>0.8836312259058744</v>
      </c>
      <c r="K104" s="54">
        <f t="shared" si="25"/>
        <v>0.60988919584020984</v>
      </c>
      <c r="L104" s="55">
        <f t="shared" si="26"/>
        <v>0.78754156472626158</v>
      </c>
      <c r="M104" s="56">
        <f t="shared" si="27"/>
        <v>0.48655369745384175</v>
      </c>
      <c r="N104" s="55">
        <f t="shared" si="28"/>
        <v>0.70000588968611011</v>
      </c>
      <c r="O104" s="56">
        <f t="shared" si="29"/>
        <v>0.41100945671241812</v>
      </c>
      <c r="P104" s="55">
        <f t="shared" si="30"/>
        <v>0.6239062418142689</v>
      </c>
      <c r="Q104" s="56">
        <f t="shared" si="31"/>
        <v>0.35725450479802812</v>
      </c>
      <c r="R104" s="55">
        <f t="shared" si="32"/>
        <v>0.55942177620064226</v>
      </c>
      <c r="S104" s="56">
        <f t="shared" si="33"/>
        <v>0.31664451355249257</v>
      </c>
      <c r="T104" s="55">
        <f t="shared" si="34"/>
        <v>0.50532368013812312</v>
      </c>
      <c r="U104" s="56">
        <f t="shared" si="35"/>
        <v>0.28496141420966442</v>
      </c>
      <c r="V104" s="55">
        <f t="shared" si="36"/>
        <v>0.43999299275051512</v>
      </c>
      <c r="W104" s="56">
        <f t="shared" si="37"/>
        <v>0.24886422200902078</v>
      </c>
      <c r="X104" s="55">
        <f t="shared" si="38"/>
        <v>0.36104346946774751</v>
      </c>
      <c r="Y104" s="56">
        <f t="shared" si="39"/>
        <v>0.20761299000770084</v>
      </c>
      <c r="Z104" s="55">
        <f t="shared" si="40"/>
        <v>0.20968351335106231</v>
      </c>
      <c r="AA104" s="56">
        <f t="shared" si="41"/>
        <v>0.13211792492468202</v>
      </c>
      <c r="AB104" s="55">
        <f t="shared" si="42"/>
        <v>0.11403689582210871</v>
      </c>
      <c r="AC104" s="56">
        <f t="shared" si="43"/>
        <v>8.23903917203372E-2</v>
      </c>
      <c r="AD104" s="55">
        <f t="shared" si="44"/>
        <v>9.2858341736476918E-2</v>
      </c>
      <c r="AE104" s="56">
        <f t="shared" si="45"/>
        <v>7.0428609838138229E-2</v>
      </c>
      <c r="AF104" s="55">
        <f t="shared" si="46"/>
        <v>0.49322670082335696</v>
      </c>
      <c r="AG104" s="56">
        <f t="shared" si="47"/>
        <v>0.27811588526008191</v>
      </c>
    </row>
    <row r="105" spans="4:33" x14ac:dyDescent="0.25">
      <c r="D105" s="18"/>
      <c r="E105" s="24"/>
      <c r="J105" s="53">
        <f t="shared" si="24"/>
        <v>0.88422123714809386</v>
      </c>
      <c r="K105" s="54">
        <f t="shared" si="25"/>
        <v>0.60389910076805364</v>
      </c>
      <c r="L105" s="55">
        <f t="shared" si="26"/>
        <v>0.78774533752526177</v>
      </c>
      <c r="M105" s="56">
        <f t="shared" si="27"/>
        <v>0.48090672141193225</v>
      </c>
      <c r="N105" s="55">
        <f t="shared" si="28"/>
        <v>0.69989392407655826</v>
      </c>
      <c r="O105" s="56">
        <f t="shared" si="29"/>
        <v>0.40578930582717837</v>
      </c>
      <c r="P105" s="55">
        <f t="shared" si="30"/>
        <v>0.62360304999408789</v>
      </c>
      <c r="Q105" s="56">
        <f t="shared" si="31"/>
        <v>0.3524586448946595</v>
      </c>
      <c r="R105" s="55">
        <f t="shared" si="32"/>
        <v>0.55903457644612864</v>
      </c>
      <c r="S105" s="56">
        <f t="shared" si="33"/>
        <v>0.3122540636414764</v>
      </c>
      <c r="T105" s="55">
        <f t="shared" si="34"/>
        <v>0.50492123767722019</v>
      </c>
      <c r="U105" s="56">
        <f t="shared" si="35"/>
        <v>0.28094347282955134</v>
      </c>
      <c r="V105" s="55">
        <f t="shared" si="36"/>
        <v>0.43962765327991343</v>
      </c>
      <c r="W105" s="56">
        <f t="shared" si="37"/>
        <v>0.24532733579944138</v>
      </c>
      <c r="X105" s="55">
        <f t="shared" si="38"/>
        <v>0.36077097810487807</v>
      </c>
      <c r="Y105" s="56">
        <f t="shared" si="39"/>
        <v>0.20467866983542596</v>
      </c>
      <c r="Z105" s="55">
        <f t="shared" si="40"/>
        <v>0.20958882693872299</v>
      </c>
      <c r="AA105" s="56">
        <f t="shared" si="41"/>
        <v>0.13030809634795332</v>
      </c>
      <c r="AB105" s="55">
        <f t="shared" si="42"/>
        <v>0.11400888311179498</v>
      </c>
      <c r="AC105" s="56">
        <f t="shared" si="43"/>
        <v>8.1287051085766601E-2</v>
      </c>
      <c r="AD105" s="55">
        <f t="shared" si="44"/>
        <v>9.2839766856465514E-2</v>
      </c>
      <c r="AE105" s="56">
        <f t="shared" si="45"/>
        <v>6.9490735137158352E-2</v>
      </c>
      <c r="AF105" s="55">
        <f t="shared" si="46"/>
        <v>0.49282705945547933</v>
      </c>
      <c r="AG105" s="56">
        <f t="shared" si="47"/>
        <v>0.27418481428105246</v>
      </c>
    </row>
    <row r="106" spans="4:33" x14ac:dyDescent="0.25">
      <c r="D106" s="18"/>
      <c r="E106" s="24"/>
      <c r="J106" s="53">
        <f t="shared" si="24"/>
        <v>0.88477594685023675</v>
      </c>
      <c r="K106" s="54">
        <f t="shared" si="25"/>
        <v>0.59797205776607343</v>
      </c>
      <c r="L106" s="55">
        <f t="shared" si="26"/>
        <v>0.78792161296682839</v>
      </c>
      <c r="M106" s="56">
        <f t="shared" si="27"/>
        <v>0.47535144124495238</v>
      </c>
      <c r="N106" s="55">
        <f t="shared" si="28"/>
        <v>0.69976282020874092</v>
      </c>
      <c r="O106" s="56">
        <f t="shared" si="29"/>
        <v>0.40066950745034963</v>
      </c>
      <c r="P106" s="55">
        <f t="shared" si="30"/>
        <v>0.62328861407531955</v>
      </c>
      <c r="Q106" s="56">
        <f t="shared" si="31"/>
        <v>0.34776549164078319</v>
      </c>
      <c r="R106" s="55">
        <f t="shared" si="32"/>
        <v>0.55864237791126559</v>
      </c>
      <c r="S106" s="56">
        <f t="shared" si="33"/>
        <v>0.30796504440816569</v>
      </c>
      <c r="T106" s="55">
        <f t="shared" si="34"/>
        <v>0.5045180026568441</v>
      </c>
      <c r="U106" s="56">
        <f t="shared" si="35"/>
        <v>0.2770233281892045</v>
      </c>
      <c r="V106" s="55">
        <f t="shared" si="36"/>
        <v>0.43926469463280682</v>
      </c>
      <c r="W106" s="56">
        <f t="shared" si="37"/>
        <v>0.24188058698687451</v>
      </c>
      <c r="X106" s="55">
        <f t="shared" si="38"/>
        <v>0.3605018260593934</v>
      </c>
      <c r="Y106" s="56">
        <f t="shared" si="39"/>
        <v>0.20182118585450215</v>
      </c>
      <c r="Z106" s="55">
        <f t="shared" si="40"/>
        <v>0.20949547596825729</v>
      </c>
      <c r="AA106" s="56">
        <f t="shared" si="41"/>
        <v>0.12854528354842523</v>
      </c>
      <c r="AB106" s="55">
        <f t="shared" si="42"/>
        <v>0.1139812543580353</v>
      </c>
      <c r="AC106" s="56">
        <f t="shared" si="43"/>
        <v>8.0211977568917833E-2</v>
      </c>
      <c r="AD106" s="55">
        <f t="shared" si="44"/>
        <v>9.2821444913014431E-2</v>
      </c>
      <c r="AE106" s="56">
        <f t="shared" si="45"/>
        <v>6.8576806696027129E-2</v>
      </c>
      <c r="AF106" s="55">
        <f t="shared" si="46"/>
        <v>0.49242738309172657</v>
      </c>
      <c r="AG106" s="56">
        <f t="shared" si="47"/>
        <v>0.27035038925109506</v>
      </c>
    </row>
    <row r="107" spans="4:33" x14ac:dyDescent="0.25">
      <c r="D107" s="18"/>
      <c r="E107" s="24"/>
      <c r="J107" s="53">
        <f t="shared" si="24"/>
        <v>0.88529710562801089</v>
      </c>
      <c r="K107" s="54">
        <f t="shared" si="25"/>
        <v>0.59210899619418744</v>
      </c>
      <c r="L107" s="55">
        <f t="shared" si="26"/>
        <v>0.78807185503492938</v>
      </c>
      <c r="M107" s="56">
        <f t="shared" si="27"/>
        <v>0.46988684862682256</v>
      </c>
      <c r="N107" s="55">
        <f t="shared" si="28"/>
        <v>0.69961378353916304</v>
      </c>
      <c r="O107" s="56">
        <f t="shared" si="29"/>
        <v>0.39564815092091066</v>
      </c>
      <c r="P107" s="55">
        <f t="shared" si="30"/>
        <v>0.62296387585766255</v>
      </c>
      <c r="Q107" s="56">
        <f t="shared" si="31"/>
        <v>0.34317259502092257</v>
      </c>
      <c r="R107" s="55">
        <f t="shared" si="32"/>
        <v>0.55824586126224462</v>
      </c>
      <c r="S107" s="56">
        <f t="shared" si="33"/>
        <v>0.30377466758549487</v>
      </c>
      <c r="T107" s="55">
        <f t="shared" si="34"/>
        <v>0.50411442619788405</v>
      </c>
      <c r="U107" s="56">
        <f t="shared" si="35"/>
        <v>0.27319801033660107</v>
      </c>
      <c r="V107" s="55">
        <f t="shared" si="36"/>
        <v>0.43890432140421398</v>
      </c>
      <c r="W107" s="56">
        <f t="shared" si="37"/>
        <v>0.23852095815361132</v>
      </c>
      <c r="X107" s="55">
        <f t="shared" si="38"/>
        <v>0.36023603530376858</v>
      </c>
      <c r="Y107" s="56">
        <f t="shared" si="39"/>
        <v>0.19903776184937055</v>
      </c>
      <c r="Z107" s="55">
        <f t="shared" si="40"/>
        <v>0.20940344435344083</v>
      </c>
      <c r="AA107" s="56">
        <f t="shared" si="41"/>
        <v>0.12682774089613283</v>
      </c>
      <c r="AB107" s="55">
        <f t="shared" si="42"/>
        <v>0.1139540052382617</v>
      </c>
      <c r="AC107" s="56">
        <f t="shared" si="43"/>
        <v>7.9164128542069723E-2</v>
      </c>
      <c r="AD107" s="55">
        <f t="shared" si="44"/>
        <v>9.2803373107761572E-2</v>
      </c>
      <c r="AE107" s="56">
        <f t="shared" si="45"/>
        <v>6.7685942648550892E-2</v>
      </c>
      <c r="AF107" s="55">
        <f t="shared" si="46"/>
        <v>0.49202807314415875</v>
      </c>
      <c r="AG107" s="56">
        <f t="shared" si="47"/>
        <v>0.26660961576436221</v>
      </c>
    </row>
    <row r="108" spans="4:33" x14ac:dyDescent="0.25">
      <c r="D108" s="18"/>
      <c r="E108" s="24"/>
      <c r="J108" s="53">
        <f t="shared" si="24"/>
        <v>0.88578637722815867</v>
      </c>
      <c r="K108" s="54">
        <f t="shared" si="25"/>
        <v>0.58631071953991298</v>
      </c>
      <c r="L108" s="55">
        <f t="shared" si="26"/>
        <v>0.78819745323257295</v>
      </c>
      <c r="M108" s="56">
        <f t="shared" si="27"/>
        <v>0.46451188671859239</v>
      </c>
      <c r="N108" s="55">
        <f t="shared" si="28"/>
        <v>0.69944795503049473</v>
      </c>
      <c r="O108" s="56">
        <f t="shared" si="29"/>
        <v>0.39072333015785538</v>
      </c>
      <c r="P108" s="55">
        <f t="shared" si="30"/>
        <v>0.62262972173156828</v>
      </c>
      <c r="Q108" s="56">
        <f t="shared" si="31"/>
        <v>0.33867754697628866</v>
      </c>
      <c r="R108" s="55">
        <f t="shared" si="32"/>
        <v>0.55784566133862767</v>
      </c>
      <c r="S108" s="56">
        <f t="shared" si="33"/>
        <v>0.29968021592312016</v>
      </c>
      <c r="T108" s="55">
        <f t="shared" si="34"/>
        <v>0.50371092367312875</v>
      </c>
      <c r="U108" s="56">
        <f t="shared" si="35"/>
        <v>0.26946464268090492</v>
      </c>
      <c r="V108" s="55">
        <f t="shared" si="36"/>
        <v>0.43854671626743508</v>
      </c>
      <c r="W108" s="56">
        <f t="shared" si="37"/>
        <v>0.23524554617674426</v>
      </c>
      <c r="X108" s="55">
        <f t="shared" si="38"/>
        <v>0.3599736202764624</v>
      </c>
      <c r="Y108" s="56">
        <f t="shared" si="39"/>
        <v>0.19632574389700938</v>
      </c>
      <c r="Z108" s="55">
        <f t="shared" si="40"/>
        <v>0.20931271591311054</v>
      </c>
      <c r="AA108" s="56">
        <f t="shared" si="41"/>
        <v>0.12515380622726752</v>
      </c>
      <c r="AB108" s="55">
        <f t="shared" si="42"/>
        <v>0.1139271313940655</v>
      </c>
      <c r="AC108" s="56">
        <f t="shared" si="43"/>
        <v>7.8142511148315594E-2</v>
      </c>
      <c r="AD108" s="55">
        <f t="shared" si="44"/>
        <v>9.278554861663095E-2</v>
      </c>
      <c r="AE108" s="56">
        <f t="shared" si="45"/>
        <v>6.681730320702757E-2</v>
      </c>
      <c r="AF108" s="55">
        <f t="shared" si="46"/>
        <v>0.49162949776066128</v>
      </c>
      <c r="AG108" s="56">
        <f t="shared" si="47"/>
        <v>0.26295959730470209</v>
      </c>
    </row>
    <row r="109" spans="4:33" x14ac:dyDescent="0.25">
      <c r="D109" s="18"/>
      <c r="E109" s="24"/>
      <c r="J109" s="53">
        <f t="shared" si="24"/>
        <v>0.88624534288756074</v>
      </c>
      <c r="K109" s="54">
        <f t="shared" si="25"/>
        <v>0.58057791116974122</v>
      </c>
      <c r="L109" s="55">
        <f t="shared" si="26"/>
        <v>0.78829972643865565</v>
      </c>
      <c r="M109" s="56">
        <f t="shared" si="27"/>
        <v>0.4592254559051942</v>
      </c>
      <c r="N109" s="55">
        <f t="shared" si="28"/>
        <v>0.69926641460365235</v>
      </c>
      <c r="O109" s="56">
        <f t="shared" si="29"/>
        <v>0.38589314713203848</v>
      </c>
      <c r="P109" s="55">
        <f t="shared" si="30"/>
        <v>0.62228698579757191</v>
      </c>
      <c r="Q109" s="56">
        <f t="shared" si="31"/>
        <v>0.3342779828319844</v>
      </c>
      <c r="R109" s="55">
        <f t="shared" si="32"/>
        <v>0.55744236994788021</v>
      </c>
      <c r="S109" s="56">
        <f t="shared" si="33"/>
        <v>0.29567904275942469</v>
      </c>
      <c r="T109" s="55">
        <f t="shared" si="34"/>
        <v>0.50330787712109293</v>
      </c>
      <c r="U109" s="56">
        <f t="shared" si="35"/>
        <v>0.26582043985929577</v>
      </c>
      <c r="V109" s="55">
        <f t="shared" si="36"/>
        <v>0.43819204172097737</v>
      </c>
      <c r="W109" s="56">
        <f t="shared" si="37"/>
        <v>0.23205155799993776</v>
      </c>
      <c r="X109" s="55">
        <f t="shared" si="38"/>
        <v>0.35971458866169331</v>
      </c>
      <c r="Y109" s="56">
        <f t="shared" si="39"/>
        <v>0.19368259432100665</v>
      </c>
      <c r="Z109" s="55">
        <f t="shared" si="40"/>
        <v>0.20922327439094848</v>
      </c>
      <c r="AA109" s="56">
        <f t="shared" si="41"/>
        <v>0.12352189596325969</v>
      </c>
      <c r="AB109" s="55">
        <f t="shared" si="42"/>
        <v>0.11390062843613247</v>
      </c>
      <c r="AC109" s="56">
        <f t="shared" si="43"/>
        <v>7.7146179386639813E-2</v>
      </c>
      <c r="AD109" s="55">
        <f t="shared" si="44"/>
        <v>9.2767968593130634E-2</v>
      </c>
      <c r="AE109" s="56">
        <f t="shared" si="45"/>
        <v>6.5970088197700658E-2</v>
      </c>
      <c r="AF109" s="55">
        <f t="shared" si="46"/>
        <v>0.49123199413309954</v>
      </c>
      <c r="AG109" s="56">
        <f t="shared" si="47"/>
        <v>0.25939753271802823</v>
      </c>
    </row>
    <row r="110" spans="4:33" x14ac:dyDescent="0.25">
      <c r="D110" s="18"/>
      <c r="E110" s="24"/>
      <c r="J110" s="53">
        <f t="shared" si="24"/>
        <v>0.88667550546922125</v>
      </c>
      <c r="K110" s="54">
        <f t="shared" si="25"/>
        <v>0.57491114010177713</v>
      </c>
      <c r="L110" s="55">
        <f t="shared" si="26"/>
        <v>0.78837992655811495</v>
      </c>
      <c r="M110" s="56">
        <f t="shared" si="27"/>
        <v>0.454026419164416</v>
      </c>
      <c r="N110" s="55">
        <f t="shared" si="28"/>
        <v>0.69907018439720114</v>
      </c>
      <c r="O110" s="56">
        <f t="shared" si="29"/>
        <v>0.38115571498626305</v>
      </c>
      <c r="P110" s="55">
        <f t="shared" si="30"/>
        <v>0.62193645280458665</v>
      </c>
      <c r="Q110" s="56">
        <f t="shared" si="31"/>
        <v>0.32997158245094343</v>
      </c>
      <c r="R110" s="55">
        <f t="shared" si="32"/>
        <v>0.55703653848861023</v>
      </c>
      <c r="S110" s="56">
        <f t="shared" si="33"/>
        <v>0.29176857141600376</v>
      </c>
      <c r="T110" s="55">
        <f t="shared" si="34"/>
        <v>0.50290563749988837</v>
      </c>
      <c r="U110" s="56">
        <f t="shared" si="35"/>
        <v>0.26226270553438219</v>
      </c>
      <c r="V110" s="55">
        <f t="shared" si="36"/>
        <v>0.43784044170224345</v>
      </c>
      <c r="W110" s="56">
        <f t="shared" si="37"/>
        <v>0.22893630650349925</v>
      </c>
      <c r="X110" s="55">
        <f t="shared" si="38"/>
        <v>0.35945894209506302</v>
      </c>
      <c r="Y110" s="56">
        <f t="shared" si="39"/>
        <v>0.19110588595202621</v>
      </c>
      <c r="Z110" s="55">
        <f t="shared" si="40"/>
        <v>0.20913510347391681</v>
      </c>
      <c r="AA110" s="56">
        <f t="shared" si="41"/>
        <v>0.12193050056722457</v>
      </c>
      <c r="AB110" s="55">
        <f t="shared" si="42"/>
        <v>0.11387449194899424</v>
      </c>
      <c r="AC110" s="56">
        <f t="shared" si="43"/>
        <v>7.6174231399389628E-2</v>
      </c>
      <c r="AD110" s="55">
        <f t="shared" si="44"/>
        <v>9.2750630171530207E-2</v>
      </c>
      <c r="AE110" s="56">
        <f t="shared" si="45"/>
        <v>6.5143534767360595E-2</v>
      </c>
      <c r="AF110" s="55">
        <f t="shared" si="46"/>
        <v>0.49083587064907219</v>
      </c>
      <c r="AG110" s="56">
        <f t="shared" si="47"/>
        <v>0.25592071364351571</v>
      </c>
    </row>
    <row r="111" spans="4:33" x14ac:dyDescent="0.25">
      <c r="D111" s="18"/>
      <c r="E111" s="24"/>
      <c r="J111" s="53">
        <f t="shared" si="24"/>
        <v>0.88707829338696609</v>
      </c>
      <c r="K111" s="54">
        <f t="shared" si="25"/>
        <v>0.56931086676684783</v>
      </c>
      <c r="L111" s="55">
        <f t="shared" si="26"/>
        <v>0.78843924197707527</v>
      </c>
      <c r="M111" s="56">
        <f t="shared" si="27"/>
        <v>0.44891360708167533</v>
      </c>
      <c r="N111" s="55">
        <f t="shared" si="28"/>
        <v>0.69886023184556645</v>
      </c>
      <c r="O111" s="56">
        <f t="shared" si="29"/>
        <v>0.37650916082894903</v>
      </c>
      <c r="P111" s="55">
        <f t="shared" si="30"/>
        <v>0.62157886091840431</v>
      </c>
      <c r="Q111" s="56">
        <f t="shared" si="31"/>
        <v>0.32575607114112048</v>
      </c>
      <c r="R111" s="55">
        <f t="shared" si="32"/>
        <v>0.5566286804135816</v>
      </c>
      <c r="S111" s="56">
        <f t="shared" si="33"/>
        <v>0.28794629443851855</v>
      </c>
      <c r="T111" s="55">
        <f t="shared" si="34"/>
        <v>0.50250452679208046</v>
      </c>
      <c r="U111" s="56">
        <f t="shared" si="35"/>
        <v>0.25878883014087928</v>
      </c>
      <c r="V111" s="55">
        <f t="shared" si="36"/>
        <v>0.43749204307826633</v>
      </c>
      <c r="W111" s="56">
        <f t="shared" si="37"/>
        <v>0.22589720647987543</v>
      </c>
      <c r="X111" s="55">
        <f t="shared" si="38"/>
        <v>0.35920667680214868</v>
      </c>
      <c r="Y111" s="56">
        <f t="shared" si="39"/>
        <v>0.18859329668145958</v>
      </c>
      <c r="Z111" s="55">
        <f t="shared" si="40"/>
        <v>0.20904818680947795</v>
      </c>
      <c r="AA111" s="56">
        <f t="shared" si="41"/>
        <v>0.12037818031097731</v>
      </c>
      <c r="AB111" s="55">
        <f t="shared" si="42"/>
        <v>0.11384871749559718</v>
      </c>
      <c r="AC111" s="56">
        <f t="shared" si="43"/>
        <v>7.5225806945912063E-2</v>
      </c>
      <c r="AD111" s="55">
        <f t="shared" si="44"/>
        <v>9.2733530469918918E-2</v>
      </c>
      <c r="AE111" s="56">
        <f t="shared" si="45"/>
        <v>6.4336915247369092E-2</v>
      </c>
      <c r="AF111" s="55">
        <f t="shared" si="46"/>
        <v>0.49044140889815496</v>
      </c>
      <c r="AG111" s="56">
        <f t="shared" si="47"/>
        <v>0.25252652192062175</v>
      </c>
    </row>
    <row r="112" spans="4:33" x14ac:dyDescent="0.25">
      <c r="D112" s="18"/>
      <c r="E112" s="24"/>
      <c r="J112" s="53">
        <f t="shared" si="24"/>
        <v>0.88745506433000798</v>
      </c>
      <c r="K112" s="54">
        <f t="shared" si="25"/>
        <v>0.56377744872861035</v>
      </c>
      <c r="L112" s="55">
        <f t="shared" si="26"/>
        <v>0.78847880083396393</v>
      </c>
      <c r="M112" s="56">
        <f t="shared" si="27"/>
        <v>0.44388582252471381</v>
      </c>
      <c r="N112" s="55">
        <f t="shared" si="28"/>
        <v>0.69863747258679121</v>
      </c>
      <c r="O112" s="56">
        <f t="shared" si="29"/>
        <v>0.37195162822538896</v>
      </c>
      <c r="P112" s="55">
        <f t="shared" si="30"/>
        <v>0.62121490433087523</v>
      </c>
      <c r="Q112" s="56">
        <f t="shared" si="31"/>
        <v>0.32162922034034552</v>
      </c>
      <c r="R112" s="55">
        <f t="shared" si="32"/>
        <v>0.55621927354279121</v>
      </c>
      <c r="S112" s="56">
        <f t="shared" si="33"/>
        <v>0.2842097727054404</v>
      </c>
      <c r="T112" s="55">
        <f t="shared" si="34"/>
        <v>0.50210483997066835</v>
      </c>
      <c r="U112" s="56">
        <f t="shared" si="35"/>
        <v>0.25539628859786712</v>
      </c>
      <c r="V112" s="55">
        <f t="shared" si="36"/>
        <v>0.43714695702294909</v>
      </c>
      <c r="W112" s="56">
        <f t="shared" si="37"/>
        <v>0.22293177071994619</v>
      </c>
      <c r="X112" s="55">
        <f t="shared" si="38"/>
        <v>0.35895778417648744</v>
      </c>
      <c r="Y112" s="56">
        <f t="shared" si="39"/>
        <v>0.18614260429512017</v>
      </c>
      <c r="Z112" s="55">
        <f t="shared" si="40"/>
        <v>0.20896250802171165</v>
      </c>
      <c r="AA112" s="56">
        <f t="shared" si="41"/>
        <v>0.11886356132820651</v>
      </c>
      <c r="AB112" s="55">
        <f t="shared" si="42"/>
        <v>0.11382330062169001</v>
      </c>
      <c r="AC112" s="56">
        <f t="shared" si="43"/>
        <v>7.4300085047597345E-2</v>
      </c>
      <c r="AD112" s="55">
        <f t="shared" si="44"/>
        <v>9.2716666593144953E-2</v>
      </c>
      <c r="AE112" s="56">
        <f t="shared" si="45"/>
        <v>6.3549535162624335E-2</v>
      </c>
      <c r="AF112" s="55">
        <f t="shared" si="46"/>
        <v>0.49004886554271415</v>
      </c>
      <c r="AG112" s="56">
        <f t="shared" si="47"/>
        <v>0.24921242698665824</v>
      </c>
    </row>
    <row r="113" spans="4:33" x14ac:dyDescent="0.25">
      <c r="D113" s="18"/>
      <c r="E113" s="24"/>
      <c r="J113" s="53">
        <f t="shared" si="24"/>
        <v>0.88780710879792435</v>
      </c>
      <c r="K113" s="54">
        <f t="shared" si="25"/>
        <v>0.55831114633649559</v>
      </c>
      <c r="L113" s="55">
        <f t="shared" si="26"/>
        <v>0.78849967411690258</v>
      </c>
      <c r="M113" s="56">
        <f t="shared" si="27"/>
        <v>0.43894184499266881</v>
      </c>
      <c r="N113" s="55">
        <f t="shared" si="28"/>
        <v>0.69840277320988042</v>
      </c>
      <c r="O113" s="56">
        <f t="shared" si="29"/>
        <v>0.36748127940927022</v>
      </c>
      <c r="P113" s="55">
        <f t="shared" si="30"/>
        <v>0.62084523571953909</v>
      </c>
      <c r="Q113" s="56">
        <f t="shared" si="31"/>
        <v>0.31758884810131499</v>
      </c>
      <c r="R113" s="55">
        <f t="shared" si="32"/>
        <v>0.55580876223618159</v>
      </c>
      <c r="S113" s="56">
        <f t="shared" si="33"/>
        <v>0.28055663442403728</v>
      </c>
      <c r="T113" s="55">
        <f t="shared" si="34"/>
        <v>0.50170684683560329</v>
      </c>
      <c r="U113" s="56">
        <f t="shared" si="35"/>
        <v>0.25208263800088815</v>
      </c>
      <c r="V113" s="55">
        <f t="shared" si="36"/>
        <v>0.43680528028952154</v>
      </c>
      <c r="W113" s="56">
        <f t="shared" si="37"/>
        <v>0.22003760621400273</v>
      </c>
      <c r="X113" s="55">
        <f t="shared" si="38"/>
        <v>0.35871225130275047</v>
      </c>
      <c r="Y113" s="56">
        <f t="shared" si="39"/>
        <v>0.18375168157400776</v>
      </c>
      <c r="Z113" s="55">
        <f t="shared" si="40"/>
        <v>0.20887805072642396</v>
      </c>
      <c r="AA113" s="56">
        <f t="shared" si="41"/>
        <v>0.11738533193155065</v>
      </c>
      <c r="AB113" s="55">
        <f t="shared" si="42"/>
        <v>0.11379823686003247</v>
      </c>
      <c r="AC113" s="56">
        <f t="shared" si="43"/>
        <v>7.3396281790894663E-2</v>
      </c>
      <c r="AD113" s="55">
        <f t="shared" si="44"/>
        <v>9.270003563563714E-2</v>
      </c>
      <c r="AE113" s="56">
        <f t="shared" si="45"/>
        <v>6.2780731374107182E-2</v>
      </c>
      <c r="AF113" s="55">
        <f t="shared" si="46"/>
        <v>0.48965847406264001</v>
      </c>
      <c r="AG113" s="56">
        <f t="shared" si="47"/>
        <v>0.24597598327760023</v>
      </c>
    </row>
    <row r="114" spans="4:33" x14ac:dyDescent="0.25">
      <c r="D114" s="18"/>
      <c r="E114" s="24"/>
      <c r="J114" s="53">
        <f t="shared" si="24"/>
        <v>0.8881356534559971</v>
      </c>
      <c r="K114" s="54">
        <f t="shared" si="25"/>
        <v>0.55291212828843184</v>
      </c>
      <c r="L114" s="55">
        <f t="shared" si="26"/>
        <v>0.78850287859705803</v>
      </c>
      <c r="M114" s="56">
        <f t="shared" si="27"/>
        <v>0.43408043465418122</v>
      </c>
      <c r="N114" s="55">
        <f t="shared" si="28"/>
        <v>0.69815695385113796</v>
      </c>
      <c r="O114" s="56">
        <f t="shared" si="29"/>
        <v>0.36309629723586606</v>
      </c>
      <c r="P114" s="55">
        <f t="shared" si="30"/>
        <v>0.62047046856682264</v>
      </c>
      <c r="Q114" s="56">
        <f t="shared" si="31"/>
        <v>0.31363281939735665</v>
      </c>
      <c r="R114" s="55">
        <f t="shared" si="32"/>
        <v>0.55539755943490354</v>
      </c>
      <c r="S114" s="56">
        <f t="shared" si="33"/>
        <v>0.27698457403098786</v>
      </c>
      <c r="T114" s="55">
        <f t="shared" si="34"/>
        <v>0.50131079372957721</v>
      </c>
      <c r="U114" s="56">
        <f t="shared" si="35"/>
        <v>0.24884551530624469</v>
      </c>
      <c r="V114" s="55">
        <f t="shared" si="36"/>
        <v>0.4364670963862381</v>
      </c>
      <c r="W114" s="56">
        <f t="shared" si="37"/>
        <v>0.21721241047000797</v>
      </c>
      <c r="X114" s="55">
        <f t="shared" si="38"/>
        <v>0.35847006143033827</v>
      </c>
      <c r="Y114" s="56">
        <f t="shared" si="39"/>
        <v>0.18141849164942059</v>
      </c>
      <c r="Z114" s="55">
        <f t="shared" si="40"/>
        <v>0.20879479854532657</v>
      </c>
      <c r="AA114" s="56">
        <f t="shared" si="41"/>
        <v>0.11594223917326081</v>
      </c>
      <c r="AB114" s="55">
        <f t="shared" si="42"/>
        <v>0.11377352173442656</v>
      </c>
      <c r="AC114" s="56">
        <f t="shared" si="43"/>
        <v>7.2513648276055984E-2</v>
      </c>
      <c r="AD114" s="55">
        <f t="shared" si="44"/>
        <v>9.2683634684110089E-2</v>
      </c>
      <c r="AE114" s="56">
        <f t="shared" si="45"/>
        <v>6.2029870344652391E-2</v>
      </c>
      <c r="AF114" s="55">
        <f t="shared" si="46"/>
        <v>0.48927044638266848</v>
      </c>
      <c r="AG114" s="56">
        <f t="shared" si="47"/>
        <v>0.24281482764301962</v>
      </c>
    </row>
    <row r="115" spans="4:33" x14ac:dyDescent="0.25">
      <c r="D115" s="18"/>
      <c r="E115" s="24"/>
      <c r="J115" s="53">
        <f t="shared" si="24"/>
        <v>0.88844186432031647</v>
      </c>
      <c r="K115" s="54">
        <f t="shared" si="25"/>
        <v>0.54758047708330082</v>
      </c>
      <c r="L115" s="55">
        <f t="shared" si="26"/>
        <v>0.78848937960705812</v>
      </c>
      <c r="M115" s="56">
        <f t="shared" si="27"/>
        <v>0.42930033608926321</v>
      </c>
      <c r="N115" s="55">
        <f t="shared" si="28"/>
        <v>0.69790079064829302</v>
      </c>
      <c r="O115" s="56">
        <f t="shared" si="29"/>
        <v>0.35879488689702377</v>
      </c>
      <c r="P115" s="55">
        <f t="shared" si="30"/>
        <v>0.62009117934730973</v>
      </c>
      <c r="Q115" s="56">
        <f t="shared" si="31"/>
        <v>0.30975904626790812</v>
      </c>
      <c r="R115" s="55">
        <f t="shared" si="32"/>
        <v>0.55498604857942824</v>
      </c>
      <c r="S115" s="56">
        <f t="shared" si="33"/>
        <v>0.27349135101319944</v>
      </c>
      <c r="T115" s="55">
        <f t="shared" si="34"/>
        <v>0.50091690514119736</v>
      </c>
      <c r="U115" s="56">
        <f t="shared" si="35"/>
        <v>0.24568263501820495</v>
      </c>
      <c r="V115" s="55">
        <f t="shared" si="36"/>
        <v>0.43613247666270533</v>
      </c>
      <c r="W115" s="56">
        <f t="shared" si="37"/>
        <v>0.21445396795065835</v>
      </c>
      <c r="X115" s="55">
        <f t="shared" si="38"/>
        <v>0.35823119440211681</v>
      </c>
      <c r="Y115" s="56">
        <f t="shared" si="39"/>
        <v>0.17914108360000969</v>
      </c>
      <c r="Z115" s="55">
        <f t="shared" si="40"/>
        <v>0.20871273511935498</v>
      </c>
      <c r="AA115" s="56">
        <f t="shared" si="41"/>
        <v>0.11453308563089484</v>
      </c>
      <c r="AB115" s="55">
        <f t="shared" si="42"/>
        <v>0.11374915076357302</v>
      </c>
      <c r="AC115" s="56">
        <f t="shared" si="43"/>
        <v>7.1651468700439008E-2</v>
      </c>
      <c r="AD115" s="55">
        <f t="shared" si="44"/>
        <v>9.2667460820154507E-2</v>
      </c>
      <c r="AE115" s="56">
        <f t="shared" si="45"/>
        <v>6.1296346518500917E-2</v>
      </c>
      <c r="AF115" s="55">
        <f t="shared" si="46"/>
        <v>0.48888497439033202</v>
      </c>
      <c r="AG115" s="56">
        <f t="shared" si="47"/>
        <v>0.23972667678442464</v>
      </c>
    </row>
    <row r="116" spans="4:33" x14ac:dyDescent="0.25">
      <c r="D116" s="18"/>
      <c r="E116" s="24"/>
      <c r="J116" s="53">
        <f t="shared" si="24"/>
        <v>0.88872684978153649</v>
      </c>
      <c r="K116" s="54">
        <f t="shared" si="25"/>
        <v>0.54231619434590606</v>
      </c>
      <c r="L116" s="55">
        <f t="shared" si="26"/>
        <v>0.7884600936730326</v>
      </c>
      <c r="M116" s="56">
        <f t="shared" si="27"/>
        <v>0.42460028174959391</v>
      </c>
      <c r="N116" s="55">
        <f t="shared" si="28"/>
        <v>0.69763501806066563</v>
      </c>
      <c r="O116" s="56">
        <f t="shared" si="29"/>
        <v>0.35457527741686357</v>
      </c>
      <c r="P116" s="55">
        <f t="shared" si="30"/>
        <v>0.61970790959103672</v>
      </c>
      <c r="Q116" s="56">
        <f t="shared" si="31"/>
        <v>0.30596548782105532</v>
      </c>
      <c r="R116" s="55">
        <f t="shared" si="32"/>
        <v>0.55457458541224403</v>
      </c>
      <c r="S116" s="56">
        <f t="shared" si="33"/>
        <v>0.27007478866276913</v>
      </c>
      <c r="T116" s="55">
        <f t="shared" si="34"/>
        <v>0.50052538520308043</v>
      </c>
      <c r="U116" s="56">
        <f t="shared" si="35"/>
        <v>0.24259178688832037</v>
      </c>
      <c r="V116" s="55">
        <f t="shared" si="36"/>
        <v>0.43580148131365215</v>
      </c>
      <c r="W116" s="56">
        <f t="shared" si="37"/>
        <v>0.21176014662983067</v>
      </c>
      <c r="X116" s="55">
        <f t="shared" si="38"/>
        <v>0.35799562704256083</v>
      </c>
      <c r="Y116" s="56">
        <f t="shared" si="39"/>
        <v>0.17691758827874002</v>
      </c>
      <c r="Z116" s="55">
        <f t="shared" si="40"/>
        <v>0.20863184412118344</v>
      </c>
      <c r="AA116" s="56">
        <f t="shared" si="41"/>
        <v>0.113156726401076</v>
      </c>
      <c r="AB116" s="55">
        <f t="shared" si="42"/>
        <v>0.1137251194647558</v>
      </c>
      <c r="AC116" s="56">
        <f t="shared" si="43"/>
        <v>7.080905856616862E-2</v>
      </c>
      <c r="AD116" s="55">
        <f t="shared" si="44"/>
        <v>9.2651511122714164E-2</v>
      </c>
      <c r="AE116" s="56">
        <f t="shared" si="45"/>
        <v>6.05795808060067E-2</v>
      </c>
      <c r="AF116" s="55">
        <f t="shared" si="46"/>
        <v>0.48850223135200688</v>
      </c>
      <c r="AG116" s="56">
        <f t="shared" si="47"/>
        <v>0.23670932472486633</v>
      </c>
    </row>
    <row r="117" spans="4:33" x14ac:dyDescent="0.25">
      <c r="D117" s="18"/>
      <c r="E117" s="24"/>
      <c r="J117" s="53">
        <f t="shared" si="24"/>
        <v>0.88899166347567693</v>
      </c>
      <c r="K117" s="54">
        <f t="shared" si="25"/>
        <v>0.53711920600987995</v>
      </c>
      <c r="L117" s="55">
        <f t="shared" si="26"/>
        <v>0.78841589100833109</v>
      </c>
      <c r="M117" s="56">
        <f t="shared" si="27"/>
        <v>0.4199789951517604</v>
      </c>
      <c r="N117" s="55">
        <f t="shared" si="28"/>
        <v>0.6973603310630978</v>
      </c>
      <c r="O117" s="56">
        <f t="shared" si="29"/>
        <v>0.35043572294591657</v>
      </c>
      <c r="P117" s="55">
        <f t="shared" si="30"/>
        <v>0.61932116783023972</v>
      </c>
      <c r="Q117" s="56">
        <f t="shared" si="31"/>
        <v>0.30225015010901973</v>
      </c>
      <c r="R117" s="55">
        <f t="shared" si="32"/>
        <v>0.55416349967235345</v>
      </c>
      <c r="S117" s="56">
        <f t="shared" si="33"/>
        <v>0.26673277277853968</v>
      </c>
      <c r="T117" s="55">
        <f t="shared" si="34"/>
        <v>0.50013641909187889</v>
      </c>
      <c r="U117" s="56">
        <f t="shared" si="35"/>
        <v>0.23957083363475878</v>
      </c>
      <c r="V117" s="55">
        <f t="shared" si="36"/>
        <v>0.43547416030642139</v>
      </c>
      <c r="W117" s="56">
        <f t="shared" si="37"/>
        <v>0.20912889466822712</v>
      </c>
      <c r="X117" s="55">
        <f t="shared" si="38"/>
        <v>0.35776333350914952</v>
      </c>
      <c r="Y117" s="56">
        <f t="shared" si="39"/>
        <v>0.17474621435811552</v>
      </c>
      <c r="Z117" s="55">
        <f t="shared" si="40"/>
        <v>0.20855210926698672</v>
      </c>
      <c r="AA117" s="56">
        <f t="shared" si="41"/>
        <v>0.11181206628579012</v>
      </c>
      <c r="AB117" s="55">
        <f t="shared" si="42"/>
        <v>0.11370142335735753</v>
      </c>
      <c r="AC117" s="56">
        <f t="shared" si="43"/>
        <v>6.9985763002832532E-2</v>
      </c>
      <c r="AD117" s="55">
        <f t="shared" si="44"/>
        <v>9.263578267045125E-2</v>
      </c>
      <c r="AE117" s="56">
        <f t="shared" si="45"/>
        <v>5.987901916561094E-2</v>
      </c>
      <c r="AF117" s="55">
        <f t="shared" si="46"/>
        <v>0.48812237323398644</v>
      </c>
      <c r="AG117" s="56">
        <f t="shared" si="47"/>
        <v>0.23376064031641505</v>
      </c>
    </row>
    <row r="118" spans="4:33" x14ac:dyDescent="0.25">
      <c r="D118" s="18"/>
      <c r="E118" s="24"/>
      <c r="J118" s="53">
        <f t="shared" si="24"/>
        <v>0.88923730700991499</v>
      </c>
      <c r="K118" s="54">
        <f t="shared" si="25"/>
        <v>0.5319893673464412</v>
      </c>
      <c r="L118" s="55">
        <f t="shared" si="26"/>
        <v>0.78835759787650372</v>
      </c>
      <c r="M118" s="56">
        <f t="shared" si="27"/>
        <v>0.41543519381774158</v>
      </c>
      <c r="N118" s="55">
        <f t="shared" si="28"/>
        <v>0.69707738722090073</v>
      </c>
      <c r="O118" s="56">
        <f t="shared" si="29"/>
        <v>0.34637450387030172</v>
      </c>
      <c r="P118" s="55">
        <f t="shared" si="30"/>
        <v>0.61893143143649665</v>
      </c>
      <c r="Q118" s="56">
        <f t="shared" si="31"/>
        <v>0.2986110858910907</v>
      </c>
      <c r="R118" s="55">
        <f t="shared" si="32"/>
        <v>0.55375309668829698</v>
      </c>
      <c r="S118" s="56">
        <f t="shared" si="33"/>
        <v>0.26346325032533879</v>
      </c>
      <c r="T118" s="55">
        <f t="shared" si="34"/>
        <v>0.49975017433674979</v>
      </c>
      <c r="U118" s="56">
        <f t="shared" si="35"/>
        <v>0.236617708688351</v>
      </c>
      <c r="V118" s="55">
        <f t="shared" si="36"/>
        <v>0.43515055423797044</v>
      </c>
      <c r="W118" s="56">
        <f t="shared" si="37"/>
        <v>0.20655823720737312</v>
      </c>
      <c r="X118" s="55">
        <f t="shared" si="38"/>
        <v>0.35753428561049383</v>
      </c>
      <c r="Y118" s="56">
        <f t="shared" si="39"/>
        <v>0.17262524458246201</v>
      </c>
      <c r="Z118" s="55">
        <f t="shared" si="40"/>
        <v>0.20847351432749342</v>
      </c>
      <c r="AA118" s="56">
        <f t="shared" si="41"/>
        <v>0.11049805715700151</v>
      </c>
      <c r="AB118" s="55">
        <f t="shared" si="42"/>
        <v>0.11367805796620831</v>
      </c>
      <c r="AC118" s="56">
        <f t="shared" si="43"/>
        <v>6.9180955196675775E-2</v>
      </c>
      <c r="AD118" s="55">
        <f t="shared" si="44"/>
        <v>9.2620272544002138E-2</v>
      </c>
      <c r="AE118" s="56">
        <f t="shared" si="45"/>
        <v>5.9194131275868644E-2</v>
      </c>
      <c r="AF118" s="55">
        <f t="shared" si="46"/>
        <v>0.48774553993502057</v>
      </c>
      <c r="AG118" s="56">
        <f t="shared" si="47"/>
        <v>0.23087856479101168</v>
      </c>
    </row>
    <row r="119" spans="4:33" x14ac:dyDescent="0.25">
      <c r="D119" s="18"/>
      <c r="E119" s="24"/>
      <c r="J119" s="53">
        <f t="shared" si="24"/>
        <v>0.89033003938987165</v>
      </c>
      <c r="K119" s="54">
        <f t="shared" si="25"/>
        <v>0.50354614816807886</v>
      </c>
      <c r="L119" s="55">
        <f t="shared" si="26"/>
        <v>0.78777951543349467</v>
      </c>
      <c r="M119" s="56">
        <f t="shared" si="27"/>
        <v>0.39054328282825695</v>
      </c>
      <c r="N119" s="55">
        <f t="shared" si="28"/>
        <v>0.69530339869962754</v>
      </c>
      <c r="O119" s="56">
        <f t="shared" si="29"/>
        <v>0.32427918012553886</v>
      </c>
      <c r="P119" s="55">
        <f t="shared" si="30"/>
        <v>0.61663323385791025</v>
      </c>
      <c r="Q119" s="56">
        <f t="shared" si="31"/>
        <v>0.27891396751541297</v>
      </c>
      <c r="R119" s="55">
        <f t="shared" si="32"/>
        <v>0.55139944053321488</v>
      </c>
      <c r="S119" s="56">
        <f t="shared" si="33"/>
        <v>0.24583091968882892</v>
      </c>
      <c r="T119" s="55">
        <f t="shared" si="34"/>
        <v>0.49757047559604917</v>
      </c>
      <c r="U119" s="56">
        <f t="shared" si="35"/>
        <v>0.22072869312187923</v>
      </c>
      <c r="V119" s="55">
        <f t="shared" si="36"/>
        <v>0.43334808699546684</v>
      </c>
      <c r="W119" s="56">
        <f t="shared" si="37"/>
        <v>0.19275011306364698</v>
      </c>
      <c r="X119" s="55">
        <f t="shared" si="38"/>
        <v>0.35626816042070331</v>
      </c>
      <c r="Y119" s="56">
        <f t="shared" si="39"/>
        <v>0.16123714446450182</v>
      </c>
      <c r="Z119" s="55">
        <f t="shared" si="40"/>
        <v>0.20803931902865894</v>
      </c>
      <c r="AA119" s="56">
        <f t="shared" si="41"/>
        <v>0.10343229145119676</v>
      </c>
      <c r="AB119" s="55">
        <f t="shared" si="42"/>
        <v>0.11354883226214997</v>
      </c>
      <c r="AC119" s="56">
        <f t="shared" si="43"/>
        <v>6.4848365352705301E-2</v>
      </c>
      <c r="AD119" s="55">
        <f t="shared" si="44"/>
        <v>9.2534470193265841E-2</v>
      </c>
      <c r="AE119" s="56">
        <f t="shared" si="45"/>
        <v>5.5506090848127611E-2</v>
      </c>
      <c r="AF119" s="55">
        <f t="shared" si="46"/>
        <v>0.48562515784191973</v>
      </c>
      <c r="AG119" s="56">
        <f t="shared" si="47"/>
        <v>0.21537813958662697</v>
      </c>
    </row>
    <row r="120" spans="4:33" x14ac:dyDescent="0.25">
      <c r="D120" s="18"/>
      <c r="E120" s="24"/>
      <c r="J120" s="53">
        <f t="shared" si="24"/>
        <v>0.89124907716409063</v>
      </c>
      <c r="K120" s="54">
        <f t="shared" si="25"/>
        <v>0.42132839195138877</v>
      </c>
      <c r="L120" s="55">
        <f t="shared" si="26"/>
        <v>0.7838675334403552</v>
      </c>
      <c r="M120" s="56">
        <f t="shared" si="27"/>
        <v>0.32101284703873584</v>
      </c>
      <c r="N120" s="55">
        <f t="shared" si="28"/>
        <v>0.68838616173379541</v>
      </c>
      <c r="O120" s="56">
        <f t="shared" si="29"/>
        <v>0.26383587360039101</v>
      </c>
      <c r="P120" s="55">
        <f t="shared" si="30"/>
        <v>0.60884406577075101</v>
      </c>
      <c r="Q120" s="56">
        <f t="shared" si="31"/>
        <v>0.22585237824781751</v>
      </c>
      <c r="R120" s="55">
        <f t="shared" si="32"/>
        <v>0.54397991777588661</v>
      </c>
      <c r="S120" s="56">
        <f t="shared" si="33"/>
        <v>0.19881431358708779</v>
      </c>
      <c r="T120" s="55">
        <f t="shared" si="34"/>
        <v>0.49098675548092358</v>
      </c>
      <c r="U120" s="56">
        <f t="shared" si="35"/>
        <v>0.1786073921805964</v>
      </c>
      <c r="V120" s="55">
        <f t="shared" si="36"/>
        <v>0.42808157191575591</v>
      </c>
      <c r="W120" s="56">
        <f t="shared" si="37"/>
        <v>0.15626840891862487</v>
      </c>
      <c r="X120" s="55">
        <f t="shared" si="38"/>
        <v>0.3526303804794651</v>
      </c>
      <c r="Y120" s="56">
        <f t="shared" si="39"/>
        <v>0.13113773058328893</v>
      </c>
      <c r="Z120" s="55">
        <f t="shared" si="40"/>
        <v>0.20679023679286457</v>
      </c>
      <c r="AA120" s="56">
        <f t="shared" si="41"/>
        <v>8.4651493011180384E-2</v>
      </c>
      <c r="AB120" s="55">
        <f t="shared" si="42"/>
        <v>0.11317570962564673</v>
      </c>
      <c r="AC120" s="56">
        <f t="shared" si="43"/>
        <v>5.3286890589893179E-2</v>
      </c>
      <c r="AD120" s="55">
        <f t="shared" si="44"/>
        <v>9.2286523951464305E-2</v>
      </c>
      <c r="AE120" s="56">
        <f t="shared" si="45"/>
        <v>4.5655087879024753E-2</v>
      </c>
      <c r="AF120" s="55">
        <f t="shared" si="46"/>
        <v>0.47926921420327306</v>
      </c>
      <c r="AG120" s="56">
        <f t="shared" si="47"/>
        <v>0.17432502217076973</v>
      </c>
    </row>
    <row r="121" spans="4:33" x14ac:dyDescent="0.25">
      <c r="D121" s="18"/>
      <c r="E121" s="24"/>
      <c r="J121" s="53">
        <f t="shared" si="24"/>
        <v>0.86675281243470226</v>
      </c>
      <c r="K121" s="54">
        <f t="shared" si="25"/>
        <v>0.1140734220115152</v>
      </c>
      <c r="L121" s="55">
        <f t="shared" si="26"/>
        <v>0.74066709531086306</v>
      </c>
      <c r="M121" s="56">
        <f t="shared" si="27"/>
        <v>8.3190555853465353E-2</v>
      </c>
      <c r="N121" s="55">
        <f t="shared" si="28"/>
        <v>0.64515975500418787</v>
      </c>
      <c r="O121" s="56">
        <f t="shared" si="29"/>
        <v>6.8317610320727709E-2</v>
      </c>
      <c r="P121" s="55">
        <f t="shared" si="30"/>
        <v>0.57142854135859633</v>
      </c>
      <c r="Q121" s="56">
        <f t="shared" si="31"/>
        <v>5.909718805365103E-2</v>
      </c>
      <c r="R121" s="55">
        <f t="shared" si="32"/>
        <v>0.5128205117364083</v>
      </c>
      <c r="S121" s="56">
        <f t="shared" si="33"/>
        <v>5.2631578718985744E-2</v>
      </c>
      <c r="T121" s="55">
        <f t="shared" si="34"/>
        <v>0.46511627861407129</v>
      </c>
      <c r="U121" s="56">
        <f t="shared" si="35"/>
        <v>4.776380909427206E-2</v>
      </c>
      <c r="V121" s="55">
        <f t="shared" si="36"/>
        <v>0.40816326496271649</v>
      </c>
      <c r="W121" s="56">
        <f t="shared" si="37"/>
        <v>4.2285685007183244E-2</v>
      </c>
      <c r="X121" s="55">
        <f t="shared" si="38"/>
        <v>0.3389830506106114</v>
      </c>
      <c r="Y121" s="56">
        <f t="shared" si="39"/>
        <v>3.5956133292528607E-2</v>
      </c>
      <c r="Z121" s="55">
        <f t="shared" si="40"/>
        <v>0.20202020193608186</v>
      </c>
      <c r="AA121" s="56">
        <f t="shared" si="41"/>
        <v>2.375014786087927E-2</v>
      </c>
      <c r="AB121" s="55">
        <f t="shared" si="42"/>
        <v>0.11173184354968756</v>
      </c>
      <c r="AC121" s="56">
        <f t="shared" si="43"/>
        <v>1.5174751579595865E-2</v>
      </c>
      <c r="AD121" s="55">
        <f t="shared" si="44"/>
        <v>9.1324200896051769E-2</v>
      </c>
      <c r="AE121" s="56">
        <f t="shared" si="45"/>
        <v>1.3049254686642045E-2</v>
      </c>
      <c r="AF121" s="55">
        <f t="shared" si="46"/>
        <v>0.45454545411600961</v>
      </c>
      <c r="AG121" s="56">
        <f t="shared" si="47"/>
        <v>4.6722970145138126E-2</v>
      </c>
    </row>
    <row r="122" spans="4:33" x14ac:dyDescent="0.25">
      <c r="D122" s="18"/>
      <c r="E122" s="24"/>
      <c r="J122" s="53">
        <f t="shared" si="24"/>
        <v>0.8567778827402488</v>
      </c>
      <c r="K122" s="54">
        <f t="shared" si="25"/>
        <v>7.3141435338757402E-2</v>
      </c>
      <c r="L122" s="55">
        <f t="shared" si="26"/>
        <v>0.73170600123370355</v>
      </c>
      <c r="M122" s="56">
        <f t="shared" si="27"/>
        <v>5.3855355379844427E-2</v>
      </c>
      <c r="N122" s="55">
        <f t="shared" si="28"/>
        <v>0.63829786861735027</v>
      </c>
      <c r="O122" s="56">
        <f t="shared" si="29"/>
        <v>4.4506873271451648E-2</v>
      </c>
      <c r="P122" s="55">
        <f t="shared" si="30"/>
        <v>0.56603773583935024</v>
      </c>
      <c r="Q122" s="56">
        <f t="shared" si="31"/>
        <v>3.8633602341524798E-2</v>
      </c>
      <c r="R122" s="55">
        <f t="shared" si="32"/>
        <v>0.50847457627113801</v>
      </c>
      <c r="S122" s="56">
        <f t="shared" si="33"/>
        <v>3.4482758620682973E-2</v>
      </c>
      <c r="T122" s="55">
        <f t="shared" si="34"/>
        <v>0.46153846153844152</v>
      </c>
      <c r="U122" s="56">
        <f t="shared" si="35"/>
        <v>3.1342038583820502E-2</v>
      </c>
      <c r="V122" s="55">
        <f t="shared" si="36"/>
        <v>0.40540540540539</v>
      </c>
      <c r="W122" s="56">
        <f t="shared" si="37"/>
        <v>2.7792920262116945E-2</v>
      </c>
      <c r="X122" s="55">
        <f t="shared" si="38"/>
        <v>0.33707865168538259</v>
      </c>
      <c r="Y122" s="56">
        <f t="shared" si="39"/>
        <v>2.3674720463973203E-2</v>
      </c>
      <c r="Z122" s="55">
        <f t="shared" si="40"/>
        <v>0.20134228187919082</v>
      </c>
      <c r="AA122" s="56">
        <f t="shared" si="41"/>
        <v>1.568697403472202E-2</v>
      </c>
      <c r="AB122" s="55">
        <f t="shared" si="42"/>
        <v>0.11152416356877207</v>
      </c>
      <c r="AC122" s="56">
        <f t="shared" si="43"/>
        <v>1.0043655818785482E-2</v>
      </c>
      <c r="AD122" s="55">
        <f t="shared" si="44"/>
        <v>9.1185410334345726E-2</v>
      </c>
      <c r="AE122" s="56">
        <f t="shared" si="45"/>
        <v>8.6412879385337968E-3</v>
      </c>
      <c r="AF122" s="55">
        <f t="shared" si="46"/>
        <v>0.45112781954885306</v>
      </c>
      <c r="AG122" s="56">
        <f t="shared" si="47"/>
        <v>3.0668857413593601E-2</v>
      </c>
    </row>
    <row r="123" spans="4:33" x14ac:dyDescent="0.25">
      <c r="D123" s="18"/>
      <c r="E123" s="24"/>
      <c r="J123" s="53">
        <f t="shared" si="24"/>
        <v>0.8553713601846592</v>
      </c>
      <c r="K123" s="54">
        <f t="shared" si="25"/>
        <v>6.8201609622562331E-2</v>
      </c>
      <c r="L123" s="55">
        <f t="shared" si="26"/>
        <v>0.73059301786103925</v>
      </c>
      <c r="M123" s="56">
        <f t="shared" si="27"/>
        <v>5.0306553031654759E-2</v>
      </c>
      <c r="N123" s="55">
        <f t="shared" si="28"/>
        <v>0.6374501980848013</v>
      </c>
      <c r="O123" s="56">
        <f t="shared" si="29"/>
        <v>4.16066881565825E-2</v>
      </c>
      <c r="P123" s="55">
        <f t="shared" si="30"/>
        <v>0.56537102473302925</v>
      </c>
      <c r="Q123" s="56">
        <f t="shared" si="31"/>
        <v>3.6131368991435667E-2</v>
      </c>
      <c r="R123" s="55">
        <f t="shared" si="32"/>
        <v>0.50793650793650136</v>
      </c>
      <c r="S123" s="56">
        <f t="shared" si="33"/>
        <v>3.2258064516128185E-2</v>
      </c>
      <c r="T123" s="55">
        <f t="shared" si="34"/>
        <v>0.46109510086455063</v>
      </c>
      <c r="U123" s="56">
        <f t="shared" si="35"/>
        <v>2.932554686489651E-2</v>
      </c>
      <c r="V123" s="55">
        <f t="shared" si="36"/>
        <v>0.40506329113923845</v>
      </c>
      <c r="W123" s="56">
        <f t="shared" si="37"/>
        <v>2.6010024826556743E-2</v>
      </c>
      <c r="X123" s="55">
        <f t="shared" si="38"/>
        <v>0.3368421052631565</v>
      </c>
      <c r="Y123" s="56">
        <f t="shared" si="39"/>
        <v>2.2160860059574374E-2</v>
      </c>
      <c r="Z123" s="55">
        <f t="shared" si="40"/>
        <v>0.20125786163521961</v>
      </c>
      <c r="AA123" s="56">
        <f t="shared" si="41"/>
        <v>1.4689582103889948E-2</v>
      </c>
      <c r="AB123" s="55">
        <f t="shared" si="42"/>
        <v>0.1114982578397211</v>
      </c>
      <c r="AC123" s="56">
        <f t="shared" si="43"/>
        <v>9.40748366371995E-3</v>
      </c>
      <c r="AD123" s="55">
        <f t="shared" si="44"/>
        <v>9.1168091168091062E-2</v>
      </c>
      <c r="AE123" s="56">
        <f t="shared" si="45"/>
        <v>8.0944579802072428E-3</v>
      </c>
      <c r="AF123" s="55">
        <f t="shared" si="46"/>
        <v>0.45070422535211013</v>
      </c>
      <c r="AG123" s="56">
        <f t="shared" si="47"/>
        <v>2.8696805205562198E-2</v>
      </c>
    </row>
    <row r="124" spans="4:33" x14ac:dyDescent="0.25">
      <c r="D124" s="18"/>
      <c r="E124" s="24"/>
    </row>
    <row r="125" spans="4:33" x14ac:dyDescent="0.25">
      <c r="D125" s="18"/>
      <c r="E125" s="24"/>
    </row>
    <row r="126" spans="4:33" x14ac:dyDescent="0.25">
      <c r="D126" s="18"/>
      <c r="E126" s="24"/>
    </row>
    <row r="127" spans="4:33" x14ac:dyDescent="0.25">
      <c r="D127" s="18"/>
      <c r="E127" s="24"/>
    </row>
    <row r="128" spans="4:33" x14ac:dyDescent="0.25">
      <c r="D128" s="18"/>
      <c r="E128" s="24"/>
    </row>
    <row r="129" spans="4:73" x14ac:dyDescent="0.25">
      <c r="D129" s="18"/>
      <c r="E129" s="24"/>
    </row>
    <row r="130" spans="4:73" x14ac:dyDescent="0.25">
      <c r="D130" s="18"/>
      <c r="E130" s="24"/>
    </row>
    <row r="131" spans="4:73" x14ac:dyDescent="0.25">
      <c r="D131" s="18"/>
      <c r="E131" s="24"/>
    </row>
    <row r="132" spans="4:73" x14ac:dyDescent="0.25">
      <c r="D132" s="18"/>
      <c r="E132" s="24"/>
    </row>
    <row r="133" spans="4:73" x14ac:dyDescent="0.25">
      <c r="D133" s="18"/>
      <c r="E133" s="24"/>
    </row>
    <row r="134" spans="4:73" x14ac:dyDescent="0.25">
      <c r="D134" s="18"/>
      <c r="E134" s="24"/>
    </row>
    <row r="135" spans="4:73" x14ac:dyDescent="0.25">
      <c r="D135" s="18"/>
      <c r="E135" s="24"/>
    </row>
    <row r="136" spans="4:73" x14ac:dyDescent="0.25">
      <c r="D136" s="18"/>
      <c r="E136" s="24"/>
    </row>
    <row r="137" spans="4:73" x14ac:dyDescent="0.25">
      <c r="D137" s="18"/>
      <c r="E137" s="24"/>
    </row>
    <row r="138" spans="4:73" x14ac:dyDescent="0.25">
      <c r="D138" s="18"/>
      <c r="E138" s="24"/>
    </row>
    <row r="142" spans="4:73" x14ac:dyDescent="0.25">
      <c r="I142" s="46" t="s">
        <v>40</v>
      </c>
    </row>
    <row r="143" spans="4:73" x14ac:dyDescent="0.25">
      <c r="J143" s="34" t="s">
        <v>35</v>
      </c>
      <c r="K143" s="34">
        <f>IF(M4&lt;=6,M4,1)</f>
        <v>1</v>
      </c>
    </row>
    <row r="144" spans="4:73" x14ac:dyDescent="0.25">
      <c r="J144" t="s">
        <v>17</v>
      </c>
      <c r="K144"/>
      <c r="M144">
        <v>0.2</v>
      </c>
      <c r="Q144">
        <v>0.4</v>
      </c>
      <c r="R144"/>
      <c r="S144"/>
      <c r="T144"/>
      <c r="U144">
        <v>0.6</v>
      </c>
      <c r="V144"/>
      <c r="W144"/>
      <c r="X144"/>
      <c r="Y144">
        <v>0.8</v>
      </c>
      <c r="Z144"/>
      <c r="AA144"/>
      <c r="AB144"/>
      <c r="AC144" s="38">
        <v>1</v>
      </c>
      <c r="AD144" s="38"/>
      <c r="AE144" s="38"/>
      <c r="AF144" s="38"/>
      <c r="AG144">
        <v>1.2</v>
      </c>
      <c r="AH144"/>
      <c r="AI144"/>
      <c r="AJ144"/>
      <c r="AK144">
        <v>1.5</v>
      </c>
      <c r="AL144"/>
      <c r="AM144"/>
      <c r="AN144"/>
      <c r="AO144">
        <v>2</v>
      </c>
      <c r="AP144"/>
      <c r="AQ144"/>
      <c r="AR144"/>
      <c r="AS144">
        <v>4</v>
      </c>
      <c r="AT144"/>
      <c r="AU144"/>
      <c r="AV144"/>
      <c r="AW144">
        <v>8</v>
      </c>
      <c r="AX144"/>
      <c r="AY144"/>
      <c r="AZ144"/>
      <c r="BA144">
        <v>10</v>
      </c>
      <c r="BB144"/>
      <c r="BC144"/>
      <c r="BD144"/>
      <c r="BE144">
        <f>IF(Q8,F19,"")</f>
        <v>1.25</v>
      </c>
      <c r="BT144" s="34"/>
      <c r="BU144" s="34"/>
    </row>
    <row r="145" spans="9:64" x14ac:dyDescent="0.25">
      <c r="J145" t="s">
        <v>37</v>
      </c>
      <c r="K145"/>
      <c r="M145" s="2">
        <f>SQRT(M144^2+1)/(M144-1)</f>
        <v>-1.2747548783981961</v>
      </c>
      <c r="O145"/>
      <c r="P145"/>
      <c r="Q145" s="2">
        <f>SQRT(Q144^2+1)/(Q144-1)</f>
        <v>-1.7950549357115018</v>
      </c>
      <c r="S145"/>
      <c r="T145"/>
      <c r="U145" s="2">
        <f>SQRT(U144^2+1)/(U144-1)</f>
        <v>-2.9154759474226499</v>
      </c>
      <c r="W145"/>
      <c r="X145"/>
      <c r="Y145" s="2">
        <f>SQRT(Y144^2+1)/(Y144-1)</f>
        <v>-6.4031242374328503</v>
      </c>
      <c r="AA145"/>
      <c r="AB145"/>
      <c r="AC145" s="2"/>
      <c r="AE145"/>
      <c r="AF145"/>
      <c r="AG145" s="2">
        <f>SQRT(AG144^2+1)/(AG144-1)</f>
        <v>7.8102496759066558</v>
      </c>
      <c r="AI145"/>
      <c r="AJ145"/>
      <c r="AK145" s="2">
        <f>SQRT(AK144^2+1)/(AK144-1)</f>
        <v>3.6055512754639891</v>
      </c>
      <c r="AM145"/>
      <c r="AN145"/>
      <c r="AO145" s="2">
        <f>SQRT(AO144^2+1)/(AO144-1)</f>
        <v>2.2360679774997898</v>
      </c>
      <c r="AQ145"/>
      <c r="AR145"/>
      <c r="AS145" s="2">
        <f>SQRT(AS144^2+1)/(AS144-1)</f>
        <v>1.3743685418725535</v>
      </c>
      <c r="AU145"/>
      <c r="AV145"/>
      <c r="AW145" s="2">
        <f>SQRT(AW144^2+1)/(AW144-1)</f>
        <v>1.1517511068997928</v>
      </c>
      <c r="AY145"/>
      <c r="AZ145"/>
      <c r="BA145" s="2">
        <f>SQRT(BA144^2+1)/(BA144-1)</f>
        <v>1.11665284679121</v>
      </c>
      <c r="BC145"/>
      <c r="BD145"/>
      <c r="BE145" s="2">
        <f>SQRT(BE144^2+1)/(BE144-1)</f>
        <v>6.4031242374328485</v>
      </c>
    </row>
    <row r="146" spans="9:64" x14ac:dyDescent="0.25">
      <c r="I146" t="s">
        <v>18</v>
      </c>
      <c r="J146" s="34" t="s">
        <v>36</v>
      </c>
      <c r="K146" s="34" t="s">
        <v>35</v>
      </c>
      <c r="L146" s="34" t="s">
        <v>38</v>
      </c>
      <c r="M146" s="34" t="s">
        <v>39</v>
      </c>
      <c r="N146" s="34" t="s">
        <v>36</v>
      </c>
      <c r="O146" s="34" t="s">
        <v>35</v>
      </c>
      <c r="P146" s="34" t="s">
        <v>38</v>
      </c>
      <c r="Q146" s="34" t="s">
        <v>39</v>
      </c>
      <c r="R146" s="34" t="s">
        <v>36</v>
      </c>
      <c r="S146" s="34" t="s">
        <v>35</v>
      </c>
      <c r="T146" s="34" t="s">
        <v>38</v>
      </c>
      <c r="U146" s="34" t="s">
        <v>39</v>
      </c>
      <c r="V146" s="34" t="s">
        <v>36</v>
      </c>
      <c r="W146" s="34" t="s">
        <v>35</v>
      </c>
      <c r="X146" s="34" t="s">
        <v>38</v>
      </c>
      <c r="Y146" s="34" t="s">
        <v>39</v>
      </c>
      <c r="Z146" s="34" t="s">
        <v>36</v>
      </c>
      <c r="AA146" s="34" t="s">
        <v>35</v>
      </c>
      <c r="AB146" s="34" t="s">
        <v>38</v>
      </c>
      <c r="AC146" s="34" t="s">
        <v>39</v>
      </c>
      <c r="AD146" s="34" t="s">
        <v>36</v>
      </c>
      <c r="AE146" s="34" t="s">
        <v>35</v>
      </c>
      <c r="AF146" s="34" t="s">
        <v>38</v>
      </c>
      <c r="AG146" s="34" t="s">
        <v>39</v>
      </c>
      <c r="AH146" s="34" t="s">
        <v>36</v>
      </c>
      <c r="AI146" s="34" t="s">
        <v>35</v>
      </c>
      <c r="AJ146" s="34" t="s">
        <v>38</v>
      </c>
      <c r="AK146" s="34" t="s">
        <v>39</v>
      </c>
      <c r="AL146" s="34" t="s">
        <v>36</v>
      </c>
      <c r="AM146" s="34" t="s">
        <v>35</v>
      </c>
      <c r="AN146" s="34" t="s">
        <v>38</v>
      </c>
      <c r="AO146" s="34" t="s">
        <v>39</v>
      </c>
      <c r="AP146" s="34" t="s">
        <v>36</v>
      </c>
      <c r="AQ146" s="34" t="s">
        <v>35</v>
      </c>
      <c r="AR146" s="34" t="s">
        <v>38</v>
      </c>
      <c r="AS146" s="34" t="s">
        <v>39</v>
      </c>
      <c r="AT146" s="34" t="s">
        <v>36</v>
      </c>
      <c r="AU146" s="34" t="s">
        <v>35</v>
      </c>
      <c r="AV146" s="34" t="s">
        <v>38</v>
      </c>
      <c r="AW146" s="34" t="s">
        <v>39</v>
      </c>
      <c r="AX146" s="34" t="s">
        <v>36</v>
      </c>
      <c r="AY146" s="34" t="s">
        <v>35</v>
      </c>
      <c r="AZ146" s="34" t="s">
        <v>38</v>
      </c>
      <c r="BA146" s="34" t="s">
        <v>39</v>
      </c>
      <c r="BB146" s="34" t="s">
        <v>36</v>
      </c>
      <c r="BC146" s="34" t="s">
        <v>35</v>
      </c>
      <c r="BD146" s="34" t="s">
        <v>38</v>
      </c>
      <c r="BE146" s="34" t="s">
        <v>39</v>
      </c>
      <c r="BG146" s="46" t="s">
        <v>41</v>
      </c>
    </row>
    <row r="147" spans="9:64" x14ac:dyDescent="0.25">
      <c r="I147" s="40">
        <v>0.01</v>
      </c>
      <c r="J147" s="42">
        <f>((1-$I147*M$144)/(1-$I147))^(1/$K$143)</f>
        <v>1.0080808080808081</v>
      </c>
      <c r="K147" s="30">
        <f>M$145*LN(J147)</f>
        <v>-1.0259651987784604E-2</v>
      </c>
      <c r="L147" s="30">
        <f>LN((1+J147-M$145+M$145*J147)/(1+J147+M$145-M$145*J147))</f>
        <v>-1.0259686601429702E-2</v>
      </c>
      <c r="M147" s="41">
        <f>IFERROR(K147/L147,"")</f>
        <v>0.99999662624732677</v>
      </c>
      <c r="N147" s="42">
        <f>((1-$I147*Q$144)/(1-$I147))^(1/$K$143)</f>
        <v>1.0060606060606061</v>
      </c>
      <c r="O147" s="30">
        <f>Q$145*LN(N147)</f>
        <v>-1.0846286387296733E-2</v>
      </c>
      <c r="P147" s="30">
        <f>LN((1+N147-Q$145+Q$145*N147)/(1+N147+Q$145-Q$145*N147))</f>
        <v>-1.0846359720394941E-2</v>
      </c>
      <c r="Q147" s="41">
        <f>IFERROR(O147/P147,"")</f>
        <v>0.99999323892069791</v>
      </c>
      <c r="R147" s="42">
        <f>((1-$I147*U$144)/(1-$I147))^(1/$K$143)</f>
        <v>1.0040404040404041</v>
      </c>
      <c r="S147" s="30">
        <f>U$145*LN(R147)</f>
        <v>-1.1755967329374152E-2</v>
      </c>
      <c r="T147" s="30">
        <f>LN((1+R147-U$145+U$145*R147)/(1+R147+U$145-U$145*R147))</f>
        <v>-1.1756086795422786E-2</v>
      </c>
      <c r="U147" s="41">
        <f>IFERROR(S147/T147,"")</f>
        <v>0.99998983794091412</v>
      </c>
      <c r="V147" s="42">
        <f>((1-$I147*Y$144)/(1-$I147))^(1/$K$143)</f>
        <v>1.002020202020202</v>
      </c>
      <c r="W147" s="30">
        <f>Y$145*LN(V147)</f>
        <v>-1.2922555823920602E-2</v>
      </c>
      <c r="X147" s="30">
        <f>LN((1+V147-Y$145+Y$145*V147)/(1+V147+Y$145-Y$145*V147))</f>
        <v>-1.2922731272897725E-2</v>
      </c>
      <c r="Y147" s="41">
        <f>IFERROR(W147/X147,"")</f>
        <v>0.99998642322792164</v>
      </c>
      <c r="Z147" s="41">
        <f>($K$143-$K$143*$I147)/($K$143-$K$143*$I147+$I147)</f>
        <v>0.99</v>
      </c>
      <c r="AA147" s="41">
        <f>SQRT(2)*(1-Z147)/Z147</f>
        <v>1.4284985478516126E-2</v>
      </c>
      <c r="AB147" s="34">
        <f>LN((Z147/(1-Z147)+1/SQRT(2))/(Z147/(1-Z147)-1/SQRT(2)))</f>
        <v>1.4285228403094397E-2</v>
      </c>
      <c r="AC147" s="41">
        <f>IFERROR(AA147/AB147,"")</f>
        <v>0.99998299470114049</v>
      </c>
      <c r="AD147" s="42">
        <f>((1-$I147*AG$144)/(1-$I147))^(1/$K$143)</f>
        <v>0.99797979797979797</v>
      </c>
      <c r="AE147" s="30">
        <f>AG$145*LN(AD147)</f>
        <v>-1.5794241329745513E-2</v>
      </c>
      <c r="AF147" s="30">
        <f>LN((1+AD147-AG$145+AG$145*AD147)/(1+AD147+AG$145-AG$145*AD147))</f>
        <v>-1.5794564292582761E-2</v>
      </c>
      <c r="AG147" s="41">
        <f>IFERROR(AE147/AF147,"")</f>
        <v>0.9999795522794257</v>
      </c>
      <c r="AH147" s="42">
        <f>((1-$I147*AK$144)/(1-$I147))^(1/$K$143)</f>
        <v>0.99494949494949492</v>
      </c>
      <c r="AI147" s="30">
        <f>AK$145*LN(AH147)</f>
        <v>-1.825599482748649E-2</v>
      </c>
      <c r="AJ147" s="30">
        <f>LN((1+AH147-AK$145+AK$145*AH147)/(1+AH147+AK$145-AK$145*AH147))</f>
        <v>-1.8256462879112933E-2</v>
      </c>
      <c r="AK147" s="41">
        <f>IFERROR(AI147/AJ147,"")</f>
        <v>0.99997436241458482</v>
      </c>
      <c r="AL147" s="42">
        <f>((1-$I147*AO$144)/(1-$I147))^(1/$K$143)</f>
        <v>0.98989898989898994</v>
      </c>
      <c r="AM147" s="30">
        <f>AO$145*LN(AL147)</f>
        <v>-2.2701392726373223E-2</v>
      </c>
      <c r="AN147" s="30">
        <f>LN((1+AL147-AO$145+AO$145*AL147)/(1+AL147+AO$145-AO$145*AL147))</f>
        <v>-2.2702172727704261E-2</v>
      </c>
      <c r="AO147" s="41">
        <f>IFERROR(AM147/AN147,"")</f>
        <v>0.99996564199645588</v>
      </c>
      <c r="AP147" s="42">
        <f>((1-$I147*AS$144)/(1-$I147))^(1/$K$143)</f>
        <v>0.96969696969696972</v>
      </c>
      <c r="AQ147" s="30">
        <f>AS$145*LN(AP147)</f>
        <v>-4.2291599652826153E-2</v>
      </c>
      <c r="AR147" s="30">
        <f>LN((1+AP147-AS$145+AS$145*AP147)/(1+AP147+AS$145-AS$145*AP147))</f>
        <v>-4.2294566516269845E-2</v>
      </c>
      <c r="AS147" s="41">
        <f>IFERROR(AQ147/AR147,"")</f>
        <v>0.99992985237376653</v>
      </c>
      <c r="AT147" s="42">
        <f>((1-$I147*AW$144)/(1-$I147))^(1/$K$143)</f>
        <v>0.92929292929292939</v>
      </c>
      <c r="AU147" s="30">
        <f>AW$145*LN(AT147)</f>
        <v>-8.4459374946652635E-2</v>
      </c>
      <c r="AV147" s="30">
        <f>LN((1+AT147-AW$145+AW$145*AT147)/(1+AT147+AW$145-AW$145*AT147))</f>
        <v>-8.447174011943813E-2</v>
      </c>
      <c r="AW147" s="41">
        <f>IFERROR(AU147/AV147,"")</f>
        <v>0.99985361763865632</v>
      </c>
      <c r="AX147" s="42">
        <f>((1-$I147*BA$144)/(1-$I147))^(1/$K$143)</f>
        <v>0.90909090909090917</v>
      </c>
      <c r="AY147" s="30">
        <f>BA$145*LN(AX147)</f>
        <v>-0.10642838360668135</v>
      </c>
      <c r="AZ147" s="30">
        <f>LN((1+AX147-BA$145+BA$145*AX147)/(1+AX147+BA$145-BA$145*AX147))</f>
        <v>-0.10644829232362434</v>
      </c>
      <c r="BA147" s="41">
        <f>IFERROR(AY147/AZ147,"")</f>
        <v>0.9998129728856292</v>
      </c>
      <c r="BB147" s="42">
        <f>((1-$I147*BE$144)/(1-$I147))^(1/$K$143)</f>
        <v>0.99747474747474751</v>
      </c>
      <c r="BC147" s="30">
        <f>BE$145*LN(BB147)</f>
        <v>-1.6189956128239393E-2</v>
      </c>
      <c r="BD147" s="30">
        <f>LN((1+BB147-BE$145+BE$145*BB147)/(1+BB147+BE$145-BE$145*BB147))</f>
        <v>-1.6190301151759588E-2</v>
      </c>
      <c r="BE147" s="41">
        <f>IF($BE$144=1,AC147,IFERROR(BC147/BD147,""))</f>
        <v>0.99997868949336022</v>
      </c>
    </row>
    <row r="148" spans="9:64" x14ac:dyDescent="0.25">
      <c r="I148" s="40">
        <v>0.02</v>
      </c>
      <c r="J148" s="42">
        <f>((1-$I148*M$144)/(1-$I148))^(1/$K$143)</f>
        <v>1.0163265306122449</v>
      </c>
      <c r="K148" s="30">
        <f t="shared" ref="K148:K149" si="48">M$145*LN(J148)</f>
        <v>-2.0644254880621857E-2</v>
      </c>
      <c r="L148" s="30">
        <f t="shared" ref="L148:L150" si="49">LN((1+J148-M$145+M$145*J148)/(1+J148+M$145-M$145*J148))</f>
        <v>-2.0644536887315573E-2</v>
      </c>
      <c r="M148" s="41">
        <f t="shared" ref="M148:M211" si="50">IFERROR(K148/L148,"")</f>
        <v>0.99998633988762964</v>
      </c>
      <c r="N148" s="42">
        <f t="shared" ref="N148:N211" si="51">((1-$I148*Q$144)/(1-$I148))^(1/$K$143)</f>
        <v>1.0122448979591836</v>
      </c>
      <c r="O148" s="30">
        <f t="shared" ref="O148:O211" si="52">Q$145*LN(N148)</f>
        <v>-2.1846780035391585E-2</v>
      </c>
      <c r="P148" s="30">
        <f t="shared" ref="P148:P211" si="53">LN((1+N148-Q$145+Q$145*N148)/(1+N148+Q$145-Q$145*N148))</f>
        <v>-2.1847379326342505E-2</v>
      </c>
      <c r="Q148" s="41">
        <f t="shared" ref="Q148:Q211" si="54">IFERROR(O148/P148,"")</f>
        <v>0.99997256920649524</v>
      </c>
      <c r="R148" s="42">
        <f t="shared" ref="R148:R211" si="55">((1-$I148*U$144)/(1-$I148))^(1/$K$143)</f>
        <v>1.0081632653061225</v>
      </c>
      <c r="S148" s="30">
        <f t="shared" ref="S148:S211" si="56">U$145*LN(R148)</f>
        <v>-2.3703187045229793E-2</v>
      </c>
      <c r="T148" s="30">
        <f t="shared" ref="T148:T211" si="57">LN((1+R148-U$145+U$145*R148)/(1+R148+U$145-U$145*R148))</f>
        <v>-2.3704166343650884E-2</v>
      </c>
      <c r="U148" s="41">
        <f t="shared" ref="U148:U211" si="58">IFERROR(S148/T148,"")</f>
        <v>0.99995868665419851</v>
      </c>
      <c r="V148" s="42">
        <f t="shared" ref="V148:V211" si="59">((1-$I148*Y$144)/(1-$I148))^(1/$K$143)</f>
        <v>1.0040816326530613</v>
      </c>
      <c r="W148" s="30">
        <f t="shared" ref="W148:W211" si="60">Y$145*LN(V148)</f>
        <v>-2.6082008516521791E-2</v>
      </c>
      <c r="X148" s="30">
        <f t="shared" ref="X148:X211" si="61">LN((1+V148-Y$145+Y$145*V148)/(1+V148+Y$145-Y$145*V148))</f>
        <v>-2.6083451168527626E-2</v>
      </c>
      <c r="Y148" s="41">
        <f t="shared" ref="Y148:Y211" si="62">IFERROR(W148/X148,"")</f>
        <v>0.99994469090779003</v>
      </c>
      <c r="Z148" s="41">
        <f t="shared" ref="Z148:Z211" si="63">($K$143-$K$143*$I148)/($K$143-$K$143*$I148+$I148)</f>
        <v>0.98</v>
      </c>
      <c r="AA148" s="41">
        <f t="shared" ref="AA148:AA211" si="64">SQRT(2)*(1-Z148)/Z148</f>
        <v>2.8861501272920337E-2</v>
      </c>
      <c r="AB148" s="34">
        <f t="shared" ref="AB148:AB211" si="65">LN((Z148/(1-Z148)+1/SQRT(2))/(Z148/(1-Z148)-1/SQRT(2)))</f>
        <v>2.8863504959439408E-2</v>
      </c>
      <c r="AC148" s="41">
        <f t="shared" ref="AC148:AC211" si="66">IFERROR(AA148/AB148,"")</f>
        <v>0.99993058062345908</v>
      </c>
      <c r="AD148" s="42">
        <f t="shared" ref="AD148" si="67">((1-$I148*AG$144)/(1-$I148))^(1/$K$143)</f>
        <v>0.99591836734693873</v>
      </c>
      <c r="AE148" s="30">
        <f t="shared" ref="AE148" si="68">AG$145*LN(AD148)</f>
        <v>-3.194380598518743E-2</v>
      </c>
      <c r="AF148" s="30">
        <f t="shared" ref="AF148" si="69">LN((1+AD148-AG$145+AG$145*AD148)/(1+AD148+AG$145-AG$145*AD148))</f>
        <v>-3.1946478166371715E-2</v>
      </c>
      <c r="AG148" s="41">
        <f t="shared" ref="AG148" si="70">IFERROR(AE148/AF148,"")</f>
        <v>0.99991635443599236</v>
      </c>
      <c r="AH148" s="42">
        <f t="shared" ref="AH148:AH211" si="71">((1-$I148*AK$144)/(1-$I148))^(1/$K$143)</f>
        <v>0.98979591836734693</v>
      </c>
      <c r="AI148" s="30">
        <f t="shared" ref="AI148:AI211" si="72">AK$145*LN(AH148)</f>
        <v>-3.6980337259605311E-2</v>
      </c>
      <c r="AJ148" s="30">
        <f t="shared" ref="AJ148:AJ211" si="73">LN((1+AH148-AK$145+AK$145*AH148)/(1+AH148+AK$145-AK$145*AH148))</f>
        <v>-3.698422819285882E-2</v>
      </c>
      <c r="AK148" s="41">
        <f t="shared" ref="AK148:AK211" si="74">IFERROR(AI148/AJ148,"")</f>
        <v>0.9998947947964949</v>
      </c>
      <c r="AL148" s="42">
        <f t="shared" ref="AL148:AL211" si="75">((1-$I148*AO$144)/(1-$I148))^(1/$K$143)</f>
        <v>0.97959183673469385</v>
      </c>
      <c r="AM148" s="30">
        <f t="shared" ref="AM148:AM211" si="76">AO$145*LN(AL148)</f>
        <v>-4.6106127832908524E-2</v>
      </c>
      <c r="AN148" s="30">
        <f t="shared" ref="AN148:AN211" si="77">LN((1+AL148-AO$145+AO$145*AL148)/(1+AL148+AO$145-AO$145*AL148))</f>
        <v>-4.6112663722865703E-2</v>
      </c>
      <c r="AO148" s="41">
        <f t="shared" ref="AO148:AO211" si="78">IFERROR(AM148/AN148,"")</f>
        <v>0.99985826258061217</v>
      </c>
      <c r="AP148" s="42">
        <f t="shared" ref="AP148:AP211" si="79">((1-$I148*AS$144)/(1-$I148))^(1/$K$143)</f>
        <v>0.93877551020408168</v>
      </c>
      <c r="AQ148" s="30">
        <f t="shared" ref="AQ148:AQ211" si="80">AS$145*LN(AP148)</f>
        <v>-8.6831094898693839E-2</v>
      </c>
      <c r="AR148" s="30">
        <f t="shared" ref="AR148:AR211" si="81">LN((1+AP148-AS$145+AS$145*AP148)/(1+AP148+AS$145-AS$145*AP148))</f>
        <v>-8.6856787235788588E-2</v>
      </c>
      <c r="AS148" s="41">
        <f t="shared" ref="AS148:AS211" si="82">IFERROR(AQ148/AR148,"")</f>
        <v>0.99970419885523742</v>
      </c>
      <c r="AT148" s="42">
        <f t="shared" ref="AT148:AT211" si="83">((1-$I148*AW$144)/(1-$I148))^(1/$K$143)</f>
        <v>0.8571428571428571</v>
      </c>
      <c r="AU148" s="30">
        <f t="shared" ref="AU148:AU211" si="84">AW$145*LN(AT148)</f>
        <v>-0.17754321612040036</v>
      </c>
      <c r="AV148" s="30">
        <f t="shared" ref="AV148:AV211" si="85">LN((1+AT148-AW$145+AW$145*AT148)/(1+AT148+AW$145-AW$145*AT148))</f>
        <v>-0.17765828564273897</v>
      </c>
      <c r="AW148" s="41">
        <f t="shared" ref="AW148:AW211" si="86">IFERROR(AU148/AV148,"")</f>
        <v>0.99935229858870744</v>
      </c>
      <c r="AX148" s="42">
        <f t="shared" ref="AX148:AX211" si="87">((1-$I148*BA$144)/(1-$I148))^(1/$K$143)</f>
        <v>0.81632653061224492</v>
      </c>
      <c r="AY148" s="30">
        <f t="shared" ref="AY148:AY211" si="88">BA$145*LN(AX148)</f>
        <v>-0.22661447117911507</v>
      </c>
      <c r="AZ148" s="30">
        <f t="shared" ref="AZ148:AZ211" si="89">LN((1+AX148-BA$145+BA$145*AX148)/(1+AX148+BA$145-BA$145*AX148))</f>
        <v>-0.22680720131195994</v>
      </c>
      <c r="BA148" s="41">
        <f t="shared" ref="BA148:BA211" si="90">IFERROR(AY148/AZ148,"")</f>
        <v>0.99915024685402387</v>
      </c>
      <c r="BB148" s="42">
        <f t="shared" ref="BB148:BB211" si="91">((1-$I148*BE$144)/(1-$I148))^(1/$K$143)</f>
        <v>0.99489795918367352</v>
      </c>
      <c r="BC148" s="30">
        <f t="shared" ref="BC148:BC211" si="92">BE$145*LN(BB148)</f>
        <v>-3.2752625056306321E-2</v>
      </c>
      <c r="BD148" s="30">
        <f t="shared" ref="BD148:BD211" si="93">LN((1+BB148-BE$145+BE$145*BB148)/(1+BB148+BE$145-BE$145*BB148))</f>
        <v>-3.2755482001984353E-2</v>
      </c>
      <c r="BE148" s="41">
        <f t="shared" ref="BE148:BE211" si="94">IF($BE$144=1,AC148,IFERROR(BC148/BD148,""))</f>
        <v>0.99991277961722991</v>
      </c>
      <c r="BG148" s="34" t="s">
        <v>17</v>
      </c>
      <c r="BH148" s="34">
        <f>BE144</f>
        <v>1.25</v>
      </c>
    </row>
    <row r="149" spans="9:64" x14ac:dyDescent="0.25">
      <c r="I149" s="40">
        <v>0.03</v>
      </c>
      <c r="J149" s="42">
        <f>((1-$I149*M$144)/(1-$I149))^(1/$K$143)</f>
        <v>1.024742268041237</v>
      </c>
      <c r="K149" s="30">
        <f t="shared" si="48"/>
        <v>-3.1156456277710326E-2</v>
      </c>
      <c r="L149" s="30">
        <f t="shared" si="49"/>
        <v>-3.1157425730952787E-2</v>
      </c>
      <c r="M149" s="41">
        <f t="shared" si="50"/>
        <v>0.99996888532284944</v>
      </c>
      <c r="N149" s="42">
        <f t="shared" si="51"/>
        <v>1.0185567010309278</v>
      </c>
      <c r="O149" s="30">
        <f t="shared" si="52"/>
        <v>-3.3005004201933627E-2</v>
      </c>
      <c r="P149" s="30">
        <f t="shared" si="53"/>
        <v>-3.3007070754302044E-2</v>
      </c>
      <c r="Q149" s="41">
        <f t="shared" si="54"/>
        <v>0.99993739061597442</v>
      </c>
      <c r="R149" s="42">
        <f t="shared" si="55"/>
        <v>1.0123711340206185</v>
      </c>
      <c r="S149" s="30">
        <f t="shared" si="56"/>
        <v>-3.5846467324556819E-2</v>
      </c>
      <c r="T149" s="30">
        <f t="shared" si="57"/>
        <v>-3.584985480916815E-2</v>
      </c>
      <c r="U149" s="41">
        <f t="shared" si="58"/>
        <v>0.99990550911211884</v>
      </c>
      <c r="V149" s="42">
        <f t="shared" si="59"/>
        <v>1.0061855670103093</v>
      </c>
      <c r="W149" s="30">
        <f t="shared" si="60"/>
        <v>-3.9484961116979078E-2</v>
      </c>
      <c r="X149" s="30">
        <f t="shared" si="61"/>
        <v>-3.9489967106784533E-2</v>
      </c>
      <c r="Y149" s="41">
        <f t="shared" si="62"/>
        <v>0.99987323388262339</v>
      </c>
      <c r="Z149" s="41">
        <f t="shared" si="63"/>
        <v>0.97</v>
      </c>
      <c r="AA149" s="41">
        <f t="shared" si="64"/>
        <v>4.3738563784734945E-2</v>
      </c>
      <c r="AB149" s="34">
        <f t="shared" si="65"/>
        <v>4.3745538668239173E-2</v>
      </c>
      <c r="AC149" s="41">
        <f t="shared" si="66"/>
        <v>0.99984055783248837</v>
      </c>
      <c r="AD149" s="42">
        <f t="shared" ref="AD149:AD212" si="95">((1-$I149*AG$144)/(1-$I149))^(1/$K$143)</f>
        <v>0.99381443298969074</v>
      </c>
      <c r="AE149" s="30">
        <f t="shared" ref="AE149:AE212" si="96">AG$145*LN(AD149)</f>
        <v>-4.846085666985004E-2</v>
      </c>
      <c r="AF149" s="30">
        <f t="shared" ref="AF149:AF212" si="97">LN((1+AD149-AG$145+AG$145*AD149)/(1+AD149+AG$145-AG$145*AD149))</f>
        <v>-4.8470188456117599E-2</v>
      </c>
      <c r="AG149" s="41">
        <f t="shared" ref="AG149:AG212" si="98">IFERROR(AE149/AF149,"")</f>
        <v>0.9998074736953827</v>
      </c>
      <c r="AH149" s="42">
        <f t="shared" si="71"/>
        <v>0.98453608247422675</v>
      </c>
      <c r="AI149" s="30">
        <f t="shared" si="72"/>
        <v>-5.6191546795019802E-2</v>
      </c>
      <c r="AJ149" s="30">
        <f t="shared" si="73"/>
        <v>-5.6205200949544433E-2</v>
      </c>
      <c r="AK149" s="41">
        <f t="shared" si="74"/>
        <v>0.99975706599578051</v>
      </c>
      <c r="AL149" s="42">
        <f t="shared" si="75"/>
        <v>0.96907216494845361</v>
      </c>
      <c r="AM149" s="30">
        <f t="shared" si="76"/>
        <v>-7.0248750372308127E-2</v>
      </c>
      <c r="AN149" s="30">
        <f t="shared" si="77"/>
        <v>-7.0271876519653734E-2</v>
      </c>
      <c r="AO149" s="41">
        <f t="shared" si="78"/>
        <v>0.99967090465644337</v>
      </c>
      <c r="AP149" s="42">
        <f t="shared" si="79"/>
        <v>0.90721649484536082</v>
      </c>
      <c r="AQ149" s="30">
        <f t="shared" si="80"/>
        <v>-0.13382798782734048</v>
      </c>
      <c r="AR149" s="30">
        <f t="shared" si="81"/>
        <v>-0.13392214565782515</v>
      </c>
      <c r="AS149" s="41">
        <f t="shared" si="82"/>
        <v>0.99929692113263147</v>
      </c>
      <c r="AT149" s="42">
        <f t="shared" si="83"/>
        <v>0.78350515463917525</v>
      </c>
      <c r="AU149" s="30">
        <f t="shared" si="84"/>
        <v>-0.28100151487528657</v>
      </c>
      <c r="AV149" s="30">
        <f t="shared" si="85"/>
        <v>-0.28145935919262421</v>
      </c>
      <c r="AW149" s="41">
        <f t="shared" si="86"/>
        <v>0.99837331997539192</v>
      </c>
      <c r="AX149" s="42">
        <f t="shared" si="87"/>
        <v>0.72164948453608246</v>
      </c>
      <c r="AY149" s="30">
        <f t="shared" si="88"/>
        <v>-0.36426973077947683</v>
      </c>
      <c r="AZ149" s="30">
        <f t="shared" si="89"/>
        <v>-0.36507480557494532</v>
      </c>
      <c r="BA149" s="41">
        <f t="shared" si="90"/>
        <v>0.99779476758413777</v>
      </c>
      <c r="BB149" s="42">
        <f t="shared" si="91"/>
        <v>0.99226804123711343</v>
      </c>
      <c r="BC149" s="30">
        <f t="shared" si="92"/>
        <v>-4.9701084494753918E-2</v>
      </c>
      <c r="BD149" s="30">
        <f t="shared" si="93"/>
        <v>-4.9711069558153263E-2</v>
      </c>
      <c r="BE149" s="41">
        <f t="shared" si="94"/>
        <v>0.99979913802925391</v>
      </c>
      <c r="BG149" s="34" t="s">
        <v>18</v>
      </c>
      <c r="BH149" s="41">
        <f>F20</f>
        <v>0.36363636363636365</v>
      </c>
    </row>
    <row r="150" spans="9:64" x14ac:dyDescent="0.25">
      <c r="I150" s="40">
        <v>0.04</v>
      </c>
      <c r="J150" s="42">
        <f>((1-$I150*M$144)/(1-$I150))^(1/$K$143)</f>
        <v>1.0333333333333334</v>
      </c>
      <c r="K150" s="30">
        <f>M$145*LN(J150)</f>
        <v>-4.1798986605420252E-2</v>
      </c>
      <c r="L150" s="30">
        <f t="shared" si="49"/>
        <v>-4.1801327650588443E-2</v>
      </c>
      <c r="M150" s="41">
        <f t="shared" si="50"/>
        <v>0.99994399591353267</v>
      </c>
      <c r="N150" s="42">
        <f t="shared" si="51"/>
        <v>1.0250000000000001</v>
      </c>
      <c r="O150" s="30">
        <f t="shared" si="52"/>
        <v>-4.4324596105958569E-2</v>
      </c>
      <c r="P150" s="30">
        <f t="shared" si="53"/>
        <v>-4.4329602057432013E-2</v>
      </c>
      <c r="Q150" s="41">
        <f t="shared" si="54"/>
        <v>0.9998870742970587</v>
      </c>
      <c r="R150" s="42">
        <f t="shared" si="55"/>
        <v>1.0166666666666666</v>
      </c>
      <c r="S150" s="30">
        <f t="shared" si="56"/>
        <v>-4.8190782266440503E-2</v>
      </c>
      <c r="T150" s="30">
        <f t="shared" si="57"/>
        <v>-4.8199014022136118E-2</v>
      </c>
      <c r="U150" s="41">
        <f t="shared" si="58"/>
        <v>0.99982921319320284</v>
      </c>
      <c r="V150" s="42">
        <f t="shared" si="59"/>
        <v>1.0083333333333333</v>
      </c>
      <c r="W150" s="30">
        <f t="shared" si="60"/>
        <v>-5.3138265444449925E-2</v>
      </c>
      <c r="X150" s="30">
        <f t="shared" si="61"/>
        <v>-5.3150469326946344E-2</v>
      </c>
      <c r="Y150" s="41">
        <f t="shared" si="62"/>
        <v>0.99977038993914902</v>
      </c>
      <c r="Z150" s="41">
        <f t="shared" si="63"/>
        <v>0.96</v>
      </c>
      <c r="AA150" s="41">
        <f t="shared" si="64"/>
        <v>5.8925565098879022E-2</v>
      </c>
      <c r="AB150" s="34">
        <f t="shared" si="65"/>
        <v>5.8942624206095195E-2</v>
      </c>
      <c r="AC150" s="41">
        <f t="shared" si="66"/>
        <v>0.99971058113808231</v>
      </c>
      <c r="AD150" s="42">
        <f t="shared" si="95"/>
        <v>0.9916666666666667</v>
      </c>
      <c r="AE150" s="30">
        <f t="shared" si="96"/>
        <v>-6.5358119277058091E-2</v>
      </c>
      <c r="AF150" s="30">
        <f t="shared" si="97"/>
        <v>-6.5381018152969289E-2</v>
      </c>
      <c r="AG150" s="41">
        <f t="shared" si="98"/>
        <v>0.99964976262900007</v>
      </c>
      <c r="AH150" s="42">
        <f t="shared" si="71"/>
        <v>0.97916666666666663</v>
      </c>
      <c r="AI150" s="30">
        <f t="shared" si="72"/>
        <v>-7.5909146386109821E-2</v>
      </c>
      <c r="AJ150" s="30">
        <f t="shared" si="73"/>
        <v>-7.5942820431753835E-2</v>
      </c>
      <c r="AK150" s="41">
        <f t="shared" si="74"/>
        <v>0.99955658684451576</v>
      </c>
      <c r="AL150" s="42">
        <f t="shared" si="75"/>
        <v>0.95833333333333337</v>
      </c>
      <c r="AM150" s="30">
        <f t="shared" si="76"/>
        <v>-9.5166190936607817E-2</v>
      </c>
      <c r="AN150" s="30">
        <f t="shared" si="77"/>
        <v>-9.5223717513928927E-2</v>
      </c>
      <c r="AO150" s="41">
        <f t="shared" si="78"/>
        <v>0.99939587973644595</v>
      </c>
      <c r="AP150" s="42">
        <f t="shared" si="79"/>
        <v>0.875</v>
      </c>
      <c r="AQ150" s="30">
        <f t="shared" si="80"/>
        <v>-0.1835213453755766</v>
      </c>
      <c r="AR150" s="30">
        <f t="shared" si="81"/>
        <v>-0.18376453342335192</v>
      </c>
      <c r="AS150" s="41">
        <f t="shared" si="82"/>
        <v>0.99867663230088544</v>
      </c>
      <c r="AT150" s="42">
        <f t="shared" si="83"/>
        <v>0.70833333333333326</v>
      </c>
      <c r="AU150" s="30">
        <f t="shared" si="84"/>
        <v>-0.39717041179036244</v>
      </c>
      <c r="AV150" s="30">
        <f t="shared" si="85"/>
        <v>-0.39847087675123966</v>
      </c>
      <c r="AW150" s="41">
        <f t="shared" si="86"/>
        <v>0.99673636133340537</v>
      </c>
      <c r="AX150" s="42">
        <f t="shared" si="87"/>
        <v>0.625</v>
      </c>
      <c r="AY150" s="30">
        <f t="shared" si="88"/>
        <v>-0.52483089059945109</v>
      </c>
      <c r="AZ150" s="30">
        <f t="shared" si="89"/>
        <v>-0.52726314990707857</v>
      </c>
      <c r="BA150" s="41">
        <f t="shared" si="90"/>
        <v>0.99538701062637103</v>
      </c>
      <c r="BB150" s="42">
        <f t="shared" si="91"/>
        <v>0.98958333333333337</v>
      </c>
      <c r="BC150" s="30">
        <f t="shared" si="92"/>
        <v>-6.7049033977706327E-2</v>
      </c>
      <c r="BD150" s="30">
        <f t="shared" si="93"/>
        <v>-6.7073556249077487E-2</v>
      </c>
      <c r="BE150" s="41">
        <f t="shared" si="94"/>
        <v>0.99963439732820936</v>
      </c>
      <c r="BG150" s="34" t="s">
        <v>39</v>
      </c>
      <c r="BH150" s="41">
        <f>IF(BH148=1,BL152,BL153)</f>
        <v>0.91491588127713386</v>
      </c>
    </row>
    <row r="151" spans="9:64" x14ac:dyDescent="0.25">
      <c r="I151" s="40">
        <v>0.05</v>
      </c>
      <c r="J151" s="42">
        <f t="shared" ref="J151:J214" si="99">((1-$I151*M$144)/(1-$I151))^(1/$K$143)</f>
        <v>1.0421052631578949</v>
      </c>
      <c r="K151" s="30">
        <f t="shared" ref="K151:K214" si="100">M$145*LN(J151)</f>
        <v>-5.2574662590853756E-2</v>
      </c>
      <c r="L151" s="30">
        <f t="shared" ref="L151:L214" si="101">LN((1+J151-M$145+M$145*J151)/(1+J151+M$145-M$145*J151))</f>
        <v>-5.2579321466261188E-2</v>
      </c>
      <c r="M151" s="41">
        <f t="shared" si="50"/>
        <v>0.99991139339045254</v>
      </c>
      <c r="N151" s="42">
        <f t="shared" si="51"/>
        <v>1.0315789473684212</v>
      </c>
      <c r="O151" s="30">
        <f t="shared" si="52"/>
        <v>-5.5809311774227668E-2</v>
      </c>
      <c r="P151" s="30">
        <f t="shared" si="53"/>
        <v>-5.5819305598673499E-2</v>
      </c>
      <c r="Q151" s="41">
        <f t="shared" si="54"/>
        <v>0.99982096114706831</v>
      </c>
      <c r="R151" s="42">
        <f t="shared" si="55"/>
        <v>1.0210526315789474</v>
      </c>
      <c r="S151" s="30">
        <f t="shared" si="56"/>
        <v>-6.0741279251749256E-2</v>
      </c>
      <c r="T151" s="30">
        <f t="shared" si="57"/>
        <v>-6.0757765979668227E-2</v>
      </c>
      <c r="U151" s="41">
        <f t="shared" si="58"/>
        <v>0.99972864822046803</v>
      </c>
      <c r="V151" s="42">
        <f t="shared" si="59"/>
        <v>1.0105263157894737</v>
      </c>
      <c r="W151" s="30">
        <f t="shared" si="60"/>
        <v>-6.7049033977706798E-2</v>
      </c>
      <c r="X151" s="30">
        <f t="shared" si="61"/>
        <v>-6.7073556249078431E-2</v>
      </c>
      <c r="Y151" s="41">
        <f t="shared" si="62"/>
        <v>0.99963439732820236</v>
      </c>
      <c r="Z151" s="41">
        <f t="shared" si="63"/>
        <v>0.95</v>
      </c>
      <c r="AA151" s="41">
        <f t="shared" si="64"/>
        <v>7.4432292756478766E-2</v>
      </c>
      <c r="AB151" s="34">
        <f t="shared" si="65"/>
        <v>7.4466685281459E-2</v>
      </c>
      <c r="AC151" s="41">
        <f t="shared" si="66"/>
        <v>0.99953814883997805</v>
      </c>
      <c r="AD151" s="42">
        <f t="shared" si="95"/>
        <v>0.98947368421052628</v>
      </c>
      <c r="AE151" s="30">
        <f t="shared" si="96"/>
        <v>-8.2648915969235182E-2</v>
      </c>
      <c r="AF151" s="30">
        <f t="shared" si="97"/>
        <v>-8.2695238479802272E-2</v>
      </c>
      <c r="AG151" s="41">
        <f t="shared" si="98"/>
        <v>0.9994398406556575</v>
      </c>
      <c r="AH151" s="42">
        <f t="shared" si="71"/>
        <v>0.97368421052631593</v>
      </c>
      <c r="AI151" s="30">
        <f t="shared" si="72"/>
        <v>-9.6153732281475043E-2</v>
      </c>
      <c r="AJ151" s="30">
        <f t="shared" si="73"/>
        <v>-9.6222206488643325E-2</v>
      </c>
      <c r="AK151" s="41">
        <f t="shared" si="74"/>
        <v>0.99928837417403893</v>
      </c>
      <c r="AL151" s="42">
        <f t="shared" si="75"/>
        <v>0.94736842105263164</v>
      </c>
      <c r="AM151" s="30">
        <f t="shared" si="76"/>
        <v>-0.12089798211485901</v>
      </c>
      <c r="AN151" s="30">
        <f t="shared" si="77"/>
        <v>-0.12101601205531894</v>
      </c>
      <c r="AO151" s="41">
        <f t="shared" si="78"/>
        <v>0.99902467501237791</v>
      </c>
      <c r="AP151" s="42">
        <f t="shared" si="79"/>
        <v>0.8421052631578948</v>
      </c>
      <c r="AQ151" s="30">
        <f t="shared" si="80"/>
        <v>-0.23618558703271622</v>
      </c>
      <c r="AR151" s="30">
        <f t="shared" si="81"/>
        <v>-0.23670507985231667</v>
      </c>
      <c r="AS151" s="41">
        <f t="shared" si="82"/>
        <v>0.99780531613464074</v>
      </c>
      <c r="AT151" s="42">
        <f t="shared" si="83"/>
        <v>0.63157894736842102</v>
      </c>
      <c r="AU151" s="30">
        <f t="shared" si="84"/>
        <v>-0.52926686901785869</v>
      </c>
      <c r="AV151" s="30">
        <f t="shared" si="85"/>
        <v>-0.53237303869273522</v>
      </c>
      <c r="AW151" s="41">
        <f t="shared" si="86"/>
        <v>0.99416542640381667</v>
      </c>
      <c r="AX151" s="42">
        <f t="shared" si="87"/>
        <v>0.52631578947368418</v>
      </c>
      <c r="AY151" s="30">
        <f t="shared" si="88"/>
        <v>-0.71672796921840598</v>
      </c>
      <c r="AZ151" s="30">
        <f t="shared" si="89"/>
        <v>-0.72302919612594319</v>
      </c>
      <c r="BA151" s="41">
        <f t="shared" si="90"/>
        <v>0.99128496201633387</v>
      </c>
      <c r="BB151" s="42">
        <f t="shared" si="91"/>
        <v>0.98684210526315796</v>
      </c>
      <c r="BC151" s="30">
        <f t="shared" si="92"/>
        <v>-8.4810832433350608E-2</v>
      </c>
      <c r="BD151" s="30">
        <f t="shared" si="93"/>
        <v>-8.4860481393767936E-2</v>
      </c>
      <c r="BE151" s="41">
        <f t="shared" si="94"/>
        <v>0.99941493425912886</v>
      </c>
      <c r="BI151" s="34" t="s">
        <v>36</v>
      </c>
      <c r="BJ151" s="34" t="s">
        <v>35</v>
      </c>
      <c r="BK151" s="34" t="s">
        <v>38</v>
      </c>
      <c r="BL151" s="34" t="s">
        <v>39</v>
      </c>
    </row>
    <row r="152" spans="9:64" x14ac:dyDescent="0.25">
      <c r="I152" s="40">
        <v>0.06</v>
      </c>
      <c r="J152" s="42">
        <f t="shared" si="99"/>
        <v>1.0510638297872341</v>
      </c>
      <c r="K152" s="30">
        <f t="shared" si="100"/>
        <v>-6.3486390919246752E-2</v>
      </c>
      <c r="L152" s="30">
        <f t="shared" si="101"/>
        <v>-6.3494595231899584E-2</v>
      </c>
      <c r="M152" s="41">
        <f t="shared" si="50"/>
        <v>0.99987078722806455</v>
      </c>
      <c r="N152" s="42">
        <f t="shared" si="51"/>
        <v>1.0382978723404255</v>
      </c>
      <c r="O152" s="30">
        <f t="shared" si="52"/>
        <v>-6.7463031145509056E-2</v>
      </c>
      <c r="P152" s="30">
        <f t="shared" si="53"/>
        <v>-6.7480686788353353E-2</v>
      </c>
      <c r="Q152" s="41">
        <f t="shared" si="54"/>
        <v>0.99973836005997285</v>
      </c>
      <c r="R152" s="42">
        <f t="shared" si="55"/>
        <v>1.0255319148936171</v>
      </c>
      <c r="S152" s="30">
        <f t="shared" si="56"/>
        <v>-7.3503286705095358E-2</v>
      </c>
      <c r="T152" s="30">
        <f t="shared" si="57"/>
        <v>-7.3532508432689631E-2</v>
      </c>
      <c r="U152" s="41">
        <f t="shared" si="58"/>
        <v>0.99960260124104128</v>
      </c>
      <c r="V152" s="42">
        <f t="shared" si="59"/>
        <v>1.0127659574468084</v>
      </c>
      <c r="W152" s="30">
        <f t="shared" si="60"/>
        <v>-8.1224652425057026E-2</v>
      </c>
      <c r="X152" s="30">
        <f t="shared" si="61"/>
        <v>-8.1268261969955541E-2</v>
      </c>
      <c r="Y152" s="41">
        <f t="shared" si="62"/>
        <v>0.99946338775013255</v>
      </c>
      <c r="Z152" s="41">
        <f t="shared" si="63"/>
        <v>0.94</v>
      </c>
      <c r="AA152" s="41">
        <f t="shared" si="64"/>
        <v>9.0268950789772123E-2</v>
      </c>
      <c r="AB152" s="34">
        <f t="shared" si="65"/>
        <v>9.0330322074186231E-2</v>
      </c>
      <c r="AC152" s="41">
        <f t="shared" si="66"/>
        <v>0.999320590439568</v>
      </c>
      <c r="AD152" s="42">
        <f t="shared" si="95"/>
        <v>0.98723404255319158</v>
      </c>
      <c r="AE152" s="30">
        <f t="shared" si="96"/>
        <v>-0.100347200623622</v>
      </c>
      <c r="AF152" s="30">
        <f t="shared" si="97"/>
        <v>-0.10043014852988273</v>
      </c>
      <c r="AG152" s="41">
        <f t="shared" si="98"/>
        <v>0.99917407364745603</v>
      </c>
      <c r="AH152" s="42">
        <f t="shared" si="71"/>
        <v>0.96808510638297884</v>
      </c>
      <c r="AI152" s="30">
        <f t="shared" si="72"/>
        <v>-0.11694704986180965</v>
      </c>
      <c r="AJ152" s="30">
        <f t="shared" si="73"/>
        <v>-0.11707032368311703</v>
      </c>
      <c r="AK152" s="41">
        <f t="shared" si="74"/>
        <v>0.9989470105024989</v>
      </c>
      <c r="AL152" s="42">
        <f t="shared" si="75"/>
        <v>0.93617021276595747</v>
      </c>
      <c r="AM152" s="30">
        <f t="shared" si="76"/>
        <v>-0.14748649964020069</v>
      </c>
      <c r="AN152" s="30">
        <f t="shared" si="77"/>
        <v>-0.14770098419900346</v>
      </c>
      <c r="AO152" s="41">
        <f t="shared" si="78"/>
        <v>0.99854784610972003</v>
      </c>
      <c r="AP152" s="42">
        <f t="shared" si="79"/>
        <v>0.8085106382978724</v>
      </c>
      <c r="AQ152" s="30">
        <f t="shared" si="80"/>
        <v>-0.29213775907742767</v>
      </c>
      <c r="AR152" s="30">
        <f t="shared" si="81"/>
        <v>-0.29312367412347151</v>
      </c>
      <c r="AS152" s="41">
        <f t="shared" si="82"/>
        <v>0.99663652194251451</v>
      </c>
      <c r="AT152" s="42">
        <f t="shared" si="83"/>
        <v>0.55319148936170215</v>
      </c>
      <c r="AU152" s="30">
        <f t="shared" si="84"/>
        <v>-0.68189546794451772</v>
      </c>
      <c r="AV152" s="30">
        <f t="shared" si="85"/>
        <v>-0.68863330828157554</v>
      </c>
      <c r="AW152" s="41">
        <f t="shared" si="86"/>
        <v>0.99021563398687251</v>
      </c>
      <c r="AX152" s="42">
        <f t="shared" si="87"/>
        <v>0.42553191489361708</v>
      </c>
      <c r="AY152" s="30">
        <f t="shared" si="88"/>
        <v>-0.95408530852751861</v>
      </c>
      <c r="AZ152" s="30">
        <f t="shared" si="89"/>
        <v>-0.96938659057734167</v>
      </c>
      <c r="BA152" s="41">
        <f t="shared" si="90"/>
        <v>0.98421550060775032</v>
      </c>
      <c r="BB152" s="42">
        <f t="shared" si="91"/>
        <v>0.98404255319148948</v>
      </c>
      <c r="BC152" s="30">
        <f t="shared" si="92"/>
        <v>-0.10300153852410891</v>
      </c>
      <c r="BD152" s="30">
        <f t="shared" si="93"/>
        <v>-0.10309052144491891</v>
      </c>
      <c r="BE152" s="41">
        <f t="shared" si="94"/>
        <v>0.99913684672884751</v>
      </c>
      <c r="BG152" s="34" t="s">
        <v>42</v>
      </c>
      <c r="BI152" s="41">
        <f>($K$143-$K$143*BH149)/($K$143-$K$143*BH149+BH149)</f>
        <v>0.63636363636363635</v>
      </c>
      <c r="BJ152" s="41">
        <f>SQRT(2)*(1-BI152)/BI152</f>
        <v>0.80812203564176865</v>
      </c>
      <c r="BK152" s="34">
        <f>LN((BI152/(1-BI152)+1/SQRT(2))/(BI152/(1-BI152)-1/SQRT(2)))</f>
        <v>0.85698576069761145</v>
      </c>
      <c r="BL152" s="41">
        <f>IFERROR(BJ152/BK152,"")</f>
        <v>0.94298187053182037</v>
      </c>
    </row>
    <row r="153" spans="9:64" x14ac:dyDescent="0.25">
      <c r="I153" s="40">
        <v>7.0000000000000007E-2</v>
      </c>
      <c r="J153" s="42">
        <f t="shared" si="99"/>
        <v>1.0602150537634409</v>
      </c>
      <c r="K153" s="30">
        <f t="shared" si="100"/>
        <v>-7.4537172087006609E-2</v>
      </c>
      <c r="L153" s="30">
        <f t="shared" si="101"/>
        <v>-7.4550451462426601E-2</v>
      </c>
      <c r="M153" s="41">
        <f t="shared" si="50"/>
        <v>0.99982187397715916</v>
      </c>
      <c r="N153" s="42">
        <f t="shared" si="51"/>
        <v>1.0451612903225806</v>
      </c>
      <c r="O153" s="30">
        <f t="shared" si="52"/>
        <v>-7.9289763449387665E-2</v>
      </c>
      <c r="P153" s="30">
        <f t="shared" si="53"/>
        <v>-7.9318433410302661E-2</v>
      </c>
      <c r="Q153" s="41">
        <f t="shared" si="54"/>
        <v>0.99963854605187819</v>
      </c>
      <c r="R153" s="42">
        <f t="shared" si="55"/>
        <v>1.0301075268817204</v>
      </c>
      <c r="S153" s="30">
        <f t="shared" si="56"/>
        <v>-8.6482322285370061E-2</v>
      </c>
      <c r="T153" s="30">
        <f t="shared" si="57"/>
        <v>-8.6529931657400666E-2</v>
      </c>
      <c r="U153" s="41">
        <f t="shared" si="58"/>
        <v>0.99944979302400117</v>
      </c>
      <c r="V153" s="42">
        <f t="shared" si="59"/>
        <v>1.0150537634408603</v>
      </c>
      <c r="W153" s="30">
        <f t="shared" si="60"/>
        <v>-9.5672793032010803E-2</v>
      </c>
      <c r="X153" s="30">
        <f t="shared" si="61"/>
        <v>-9.5744086112751967E-2</v>
      </c>
      <c r="Y153" s="41">
        <f t="shared" si="62"/>
        <v>0.99925537875355341</v>
      </c>
      <c r="Z153" s="41">
        <f t="shared" si="63"/>
        <v>0.92999999999999994</v>
      </c>
      <c r="AA153" s="41">
        <f t="shared" si="64"/>
        <v>0.10644618211410403</v>
      </c>
      <c r="AB153" s="34">
        <f t="shared" si="65"/>
        <v>0.10654686323093986</v>
      </c>
      <c r="AC153" s="41">
        <f t="shared" si="66"/>
        <v>0.9990550532058593</v>
      </c>
      <c r="AD153" s="42">
        <f t="shared" si="95"/>
        <v>0.98494623655913993</v>
      </c>
      <c r="AE153" s="30">
        <f t="shared" si="96"/>
        <v>-0.11846759684491577</v>
      </c>
      <c r="AF153" s="30">
        <f t="shared" si="97"/>
        <v>-0.1186041634416304</v>
      </c>
      <c r="AG153" s="41">
        <f t="shared" si="98"/>
        <v>0.99884855141040785</v>
      </c>
      <c r="AH153" s="42">
        <f t="shared" si="71"/>
        <v>0.9623655913978495</v>
      </c>
      <c r="AI153" s="30">
        <f t="shared" si="72"/>
        <v>-0.138312076085404</v>
      </c>
      <c r="AJ153" s="30">
        <f t="shared" si="73"/>
        <v>-0.13851616597428493</v>
      </c>
      <c r="AK153" s="41">
        <f t="shared" si="74"/>
        <v>0.99852659877317984</v>
      </c>
      <c r="AL153" s="42">
        <f t="shared" si="75"/>
        <v>0.92473118279569899</v>
      </c>
      <c r="AM153" s="30">
        <f t="shared" si="76"/>
        <v>-0.17497723165653514</v>
      </c>
      <c r="AN153" s="30">
        <f t="shared" si="77"/>
        <v>-0.17533581217413052</v>
      </c>
      <c r="AO153" s="41">
        <f t="shared" si="78"/>
        <v>0.99795489288155659</v>
      </c>
      <c r="AP153" s="42">
        <f t="shared" si="79"/>
        <v>0.77419354838709675</v>
      </c>
      <c r="AQ153" s="30">
        <f t="shared" si="80"/>
        <v>-0.35174677822946715</v>
      </c>
      <c r="AR153" s="30">
        <f t="shared" si="81"/>
        <v>-0.35347422983538868</v>
      </c>
      <c r="AS153" s="41">
        <f t="shared" si="82"/>
        <v>0.9951129348051031</v>
      </c>
      <c r="AT153" s="42">
        <f t="shared" si="83"/>
        <v>0.47311827956989244</v>
      </c>
      <c r="AU153" s="30">
        <f t="shared" si="84"/>
        <v>-0.86198188378862339</v>
      </c>
      <c r="AV153" s="30">
        <f t="shared" si="85"/>
        <v>-0.87589136688069014</v>
      </c>
      <c r="AW153" s="41">
        <f t="shared" si="86"/>
        <v>0.98411962531198072</v>
      </c>
      <c r="AX153" s="42">
        <f t="shared" si="87"/>
        <v>0.32258064516129026</v>
      </c>
      <c r="AY153" s="30">
        <f t="shared" si="88"/>
        <v>-1.2633833886621237</v>
      </c>
      <c r="AZ153" s="30">
        <f t="shared" si="89"/>
        <v>-1.3008147400117802</v>
      </c>
      <c r="BA153" s="41">
        <f t="shared" si="90"/>
        <v>0.97122468696094455</v>
      </c>
      <c r="BB153" s="42">
        <f t="shared" si="91"/>
        <v>0.98118279569892475</v>
      </c>
      <c r="BC153" s="30">
        <f t="shared" si="92"/>
        <v>-0.12163695399874311</v>
      </c>
      <c r="BD153" s="30">
        <f t="shared" si="93"/>
        <v>-0.12178359016605661</v>
      </c>
      <c r="BE153" s="41">
        <f t="shared" si="94"/>
        <v>0.99879592835854525</v>
      </c>
      <c r="BG153" s="34" t="s">
        <v>43</v>
      </c>
      <c r="BI153" s="42">
        <f>((1-BH149*BH148)/(1-BH149))^(1/$K$143)</f>
        <v>0.8571428571428571</v>
      </c>
      <c r="BJ153" s="30">
        <f>BE145*LN(BI153)</f>
        <v>-0.98704595421866881</v>
      </c>
      <c r="BK153" s="30">
        <f>LN((1+BI153-BE$145+BE$145*BI153)/(1+BI153+BE$145-BE$145*BI153))</f>
        <v>-1.0788379286201135</v>
      </c>
      <c r="BL153" s="41">
        <f>IF($BE$144=1,AJ153,IFERROR(BJ153/BK153,""))</f>
        <v>0.91491588127713386</v>
      </c>
    </row>
    <row r="154" spans="9:64" x14ac:dyDescent="0.25">
      <c r="I154" s="40">
        <v>0.08</v>
      </c>
      <c r="J154" s="42">
        <f t="shared" si="99"/>
        <v>1.0695652173913044</v>
      </c>
      <c r="K154" s="30">
        <f t="shared" si="100"/>
        <v>-8.573010446307916E-2</v>
      </c>
      <c r="L154" s="30">
        <f t="shared" si="101"/>
        <v>-8.5750312677307816E-2</v>
      </c>
      <c r="M154" s="41">
        <f t="shared" si="50"/>
        <v>0.99976433655344554</v>
      </c>
      <c r="N154" s="42">
        <f t="shared" si="51"/>
        <v>1.0521739130434782</v>
      </c>
      <c r="O154" s="30">
        <f t="shared" si="52"/>
        <v>-9.1293652877452822E-2</v>
      </c>
      <c r="P154" s="30">
        <f t="shared" si="53"/>
        <v>-9.133742558472098E-2</v>
      </c>
      <c r="Q154" s="41">
        <f t="shared" si="54"/>
        <v>0.99952075825448405</v>
      </c>
      <c r="R154" s="42">
        <f t="shared" si="55"/>
        <v>1.034782608695652</v>
      </c>
      <c r="S154" s="30">
        <f t="shared" si="56"/>
        <v>-9.9684101533162484E-2</v>
      </c>
      <c r="T154" s="30">
        <f t="shared" si="57"/>
        <v>-9.9757036521024092E-2</v>
      </c>
      <c r="U154" s="41">
        <f t="shared" si="58"/>
        <v>0.99926887375161511</v>
      </c>
      <c r="V154" s="42">
        <f t="shared" si="59"/>
        <v>1.017391304347826</v>
      </c>
      <c r="W154" s="30">
        <f t="shared" si="60"/>
        <v>-0.11040142867791075</v>
      </c>
      <c r="X154" s="30">
        <f t="shared" si="61"/>
        <v>-0.11051102627647605</v>
      </c>
      <c r="Y154" s="41">
        <f t="shared" si="62"/>
        <v>0.99900826548935395</v>
      </c>
      <c r="Z154" s="41">
        <f t="shared" si="63"/>
        <v>0.92</v>
      </c>
      <c r="AA154" s="41">
        <f t="shared" si="64"/>
        <v>0.12297509238026907</v>
      </c>
      <c r="AB154" s="34">
        <f t="shared" si="65"/>
        <v>0.12313042295172584</v>
      </c>
      <c r="AC154" s="41">
        <f t="shared" si="66"/>
        <v>0.99873848746935867</v>
      </c>
      <c r="AD154" s="42">
        <f t="shared" si="95"/>
        <v>0.9826086956521739</v>
      </c>
      <c r="AE154" s="30">
        <f t="shared" si="96"/>
        <v>-0.13702543876502199</v>
      </c>
      <c r="AF154" s="30">
        <f t="shared" si="97"/>
        <v>-0.13723691223141496</v>
      </c>
      <c r="AG154" s="41">
        <f t="shared" si="98"/>
        <v>0.99845906277724772</v>
      </c>
      <c r="AH154" s="42">
        <f t="shared" si="71"/>
        <v>0.9565217391304347</v>
      </c>
      <c r="AI154" s="30">
        <f t="shared" si="72"/>
        <v>-0.16027310923389265</v>
      </c>
      <c r="AJ154" s="30">
        <f t="shared" si="73"/>
        <v>-0.16059096509714774</v>
      </c>
      <c r="AK154" s="41">
        <f t="shared" si="74"/>
        <v>0.9980207114200802</v>
      </c>
      <c r="AL154" s="42">
        <f t="shared" si="75"/>
        <v>0.91304347826086951</v>
      </c>
      <c r="AM154" s="30">
        <f t="shared" si="76"/>
        <v>-0.20341908010203888</v>
      </c>
      <c r="AN154" s="30">
        <f t="shared" si="77"/>
        <v>-0.20398327437698763</v>
      </c>
      <c r="AO154" s="41">
        <f t="shared" si="78"/>
        <v>0.99723411501912629</v>
      </c>
      <c r="AP154" s="42">
        <f t="shared" si="79"/>
        <v>0.73913043478260865</v>
      </c>
      <c r="AQ154" s="30">
        <f t="shared" si="80"/>
        <v>-0.41544532111196802</v>
      </c>
      <c r="AR154" s="30">
        <f t="shared" si="81"/>
        <v>-0.41830525252230383</v>
      </c>
      <c r="AS154" s="41">
        <f t="shared" si="82"/>
        <v>0.99316305163970342</v>
      </c>
      <c r="AT154" s="42">
        <f t="shared" si="83"/>
        <v>0.39130434782608692</v>
      </c>
      <c r="AU154" s="30">
        <f t="shared" si="84"/>
        <v>-1.0806530948198763</v>
      </c>
      <c r="AV154" s="30">
        <f t="shared" si="85"/>
        <v>-1.1090156607416644</v>
      </c>
      <c r="AW154" s="41">
        <f t="shared" si="86"/>
        <v>0.97442545950810078</v>
      </c>
      <c r="AX154" s="42">
        <f t="shared" si="87"/>
        <v>0.21739130434782603</v>
      </c>
      <c r="AY154" s="30">
        <f t="shared" si="88"/>
        <v>-1.704075115661418</v>
      </c>
      <c r="AZ154" s="30">
        <f t="shared" si="89"/>
        <v>-1.8063827581183236</v>
      </c>
      <c r="BA154" s="41">
        <f t="shared" si="90"/>
        <v>0.94336325344276561</v>
      </c>
      <c r="BB154" s="42">
        <f t="shared" si="91"/>
        <v>0.97826086956521741</v>
      </c>
      <c r="BC154" s="30">
        <f t="shared" si="92"/>
        <v>-0.14073367032326536</v>
      </c>
      <c r="BD154" s="30">
        <f t="shared" si="93"/>
        <v>-0.14096095008395093</v>
      </c>
      <c r="BE154" s="41">
        <f t="shared" si="94"/>
        <v>0.99838764026100701</v>
      </c>
    </row>
    <row r="155" spans="9:64" x14ac:dyDescent="0.25">
      <c r="I155" s="40">
        <v>0.09</v>
      </c>
      <c r="J155" s="42">
        <f t="shared" si="99"/>
        <v>1.0791208791208791</v>
      </c>
      <c r="K155" s="30">
        <f t="shared" si="100"/>
        <v>-9.7068388572308067E-2</v>
      </c>
      <c r="L155" s="30">
        <f t="shared" si="101"/>
        <v>-9.7097727283808333E-2</v>
      </c>
      <c r="M155" s="41">
        <f t="shared" si="50"/>
        <v>0.99969784347872004</v>
      </c>
      <c r="N155" s="42">
        <f t="shared" si="51"/>
        <v>1.0593406593406594</v>
      </c>
      <c r="O155" s="30">
        <f t="shared" si="52"/>
        <v>-0.10347898456608259</v>
      </c>
      <c r="P155" s="30">
        <f t="shared" si="53"/>
        <v>-0.10354274642067071</v>
      </c>
      <c r="Q155" s="41">
        <f t="shared" si="54"/>
        <v>0.99938419776573173</v>
      </c>
      <c r="R155" s="42">
        <f t="shared" si="55"/>
        <v>1.0395604395604394</v>
      </c>
      <c r="S155" s="30">
        <f t="shared" si="56"/>
        <v>-0.11311454700557082</v>
      </c>
      <c r="T155" s="30">
        <f t="shared" si="57"/>
        <v>-0.11322115396357597</v>
      </c>
      <c r="U155" s="41">
        <f t="shared" si="58"/>
        <v>0.99905841837613263</v>
      </c>
      <c r="V155" s="42">
        <f t="shared" si="59"/>
        <v>1.0197802197802197</v>
      </c>
      <c r="W155" s="30">
        <f t="shared" si="60"/>
        <v>-0.12541884781693152</v>
      </c>
      <c r="X155" s="30">
        <f t="shared" si="61"/>
        <v>-0.12557961336169612</v>
      </c>
      <c r="Y155" s="41">
        <f t="shared" si="62"/>
        <v>0.99871981175557878</v>
      </c>
      <c r="Z155" s="41">
        <f t="shared" si="63"/>
        <v>0.91</v>
      </c>
      <c r="AA155" s="41">
        <f t="shared" si="64"/>
        <v>0.13986727539953683</v>
      </c>
      <c r="AB155" s="34">
        <f t="shared" si="65"/>
        <v>0.14009596377767547</v>
      </c>
      <c r="AC155" s="41">
        <f t="shared" si="66"/>
        <v>0.99836763050146438</v>
      </c>
      <c r="AD155" s="42">
        <f t="shared" si="95"/>
        <v>0.98021978021978018</v>
      </c>
      <c r="AE155" s="30">
        <f t="shared" si="96"/>
        <v>-0.15603681487206725</v>
      </c>
      <c r="AF155" s="30">
        <f t="shared" si="97"/>
        <v>-0.15634934658224342</v>
      </c>
      <c r="AG155" s="41">
        <f t="shared" si="98"/>
        <v>0.99800106801206379</v>
      </c>
      <c r="AH155" s="42">
        <f t="shared" si="71"/>
        <v>0.9505494505494505</v>
      </c>
      <c r="AI155" s="30">
        <f t="shared" si="72"/>
        <v>-0.18285586673354703</v>
      </c>
      <c r="AJ155" s="30">
        <f t="shared" si="73"/>
        <v>-0.1833284263844038</v>
      </c>
      <c r="AK155" s="41">
        <f t="shared" si="74"/>
        <v>0.99742233291270443</v>
      </c>
      <c r="AL155" s="42">
        <f t="shared" si="75"/>
        <v>0.90109890109890112</v>
      </c>
      <c r="AM155" s="30">
        <f t="shared" si="76"/>
        <v>-0.23286469888325811</v>
      </c>
      <c r="AN155" s="30">
        <f t="shared" si="77"/>
        <v>-0.23371250418995199</v>
      </c>
      <c r="AO155" s="41">
        <f t="shared" si="78"/>
        <v>0.99637244353000121</v>
      </c>
      <c r="AP155" s="42">
        <f t="shared" si="79"/>
        <v>0.70329670329670324</v>
      </c>
      <c r="AQ155" s="30">
        <f t="shared" si="80"/>
        <v>-0.48374532346804794</v>
      </c>
      <c r="AR155" s="30">
        <f t="shared" si="81"/>
        <v>-0.48828808700021453</v>
      </c>
      <c r="AS155" s="41">
        <f t="shared" si="82"/>
        <v>0.99069655055466344</v>
      </c>
      <c r="AT155" s="42">
        <f t="shared" si="83"/>
        <v>0.30769230769230771</v>
      </c>
      <c r="AU155" s="30">
        <f t="shared" si="84"/>
        <v>-1.3575171966894621</v>
      </c>
      <c r="AV155" s="30">
        <f t="shared" si="85"/>
        <v>-1.4170484726754102</v>
      </c>
      <c r="AW155" s="41">
        <f t="shared" si="86"/>
        <v>0.95798924515718786</v>
      </c>
      <c r="AX155" s="42">
        <f t="shared" si="87"/>
        <v>0.10989010989010999</v>
      </c>
      <c r="AY155" s="30">
        <f t="shared" si="88"/>
        <v>-2.4658759103564281</v>
      </c>
      <c r="AZ155" s="30">
        <f t="shared" si="89"/>
        <v>-2.8983888713987609</v>
      </c>
      <c r="BA155" s="41">
        <f t="shared" si="90"/>
        <v>0.85077469579380416</v>
      </c>
      <c r="BB155" s="42">
        <f t="shared" si="91"/>
        <v>0.97527472527472514</v>
      </c>
      <c r="BC155" s="30">
        <f t="shared" si="92"/>
        <v>-0.16030911888504334</v>
      </c>
      <c r="BD155" s="30">
        <f t="shared" si="93"/>
        <v>-0.16064533677424878</v>
      </c>
      <c r="BE155" s="41">
        <f t="shared" si="94"/>
        <v>0.99790707968275538</v>
      </c>
    </row>
    <row r="156" spans="9:64" x14ac:dyDescent="0.25">
      <c r="I156" s="40">
        <v>0.1</v>
      </c>
      <c r="J156" s="42">
        <f t="shared" si="99"/>
        <v>1.0888888888888888</v>
      </c>
      <c r="K156" s="30">
        <f t="shared" si="100"/>
        <v>-0.10855533161550465</v>
      </c>
      <c r="L156" s="30">
        <f t="shared" si="101"/>
        <v>-0.10859637582525829</v>
      </c>
      <c r="M156" s="41">
        <f t="shared" si="50"/>
        <v>0.99962204807074151</v>
      </c>
      <c r="N156" s="42">
        <f t="shared" si="51"/>
        <v>1.0666666666666667</v>
      </c>
      <c r="O156" s="30">
        <f t="shared" si="52"/>
        <v>-0.1158501909115182</v>
      </c>
      <c r="P156" s="30">
        <f t="shared" si="53"/>
        <v>-0.11593969341628726</v>
      </c>
      <c r="Q156" s="41">
        <f t="shared" si="54"/>
        <v>0.99922802534548971</v>
      </c>
      <c r="R156" s="42">
        <f t="shared" si="55"/>
        <v>1.0444444444444443</v>
      </c>
      <c r="S156" s="30">
        <f t="shared" si="56"/>
        <v>-0.1267797979312896</v>
      </c>
      <c r="T156" s="30">
        <f t="shared" si="57"/>
        <v>-0.12692996603097373</v>
      </c>
      <c r="U156" s="41">
        <f t="shared" si="58"/>
        <v>0.99881692161134361</v>
      </c>
      <c r="V156" s="42">
        <f t="shared" si="59"/>
        <v>1.0222222222222221</v>
      </c>
      <c r="W156" s="30">
        <f t="shared" si="60"/>
        <v>-0.140733670323265</v>
      </c>
      <c r="X156" s="30">
        <f t="shared" si="61"/>
        <v>-0.14096095008395082</v>
      </c>
      <c r="Y156" s="41">
        <f t="shared" si="62"/>
        <v>0.99838764026100524</v>
      </c>
      <c r="Z156" s="41">
        <f t="shared" si="63"/>
        <v>0.9</v>
      </c>
      <c r="AA156" s="41">
        <f t="shared" si="64"/>
        <v>0.15713484026367719</v>
      </c>
      <c r="AB156" s="34">
        <f t="shared" si="65"/>
        <v>0.1574593657772354</v>
      </c>
      <c r="AC156" s="41">
        <f t="shared" si="66"/>
        <v>0.99793898881812249</v>
      </c>
      <c r="AD156" s="42">
        <f t="shared" si="95"/>
        <v>0.97777777777777775</v>
      </c>
      <c r="AE156" s="30">
        <f t="shared" si="96"/>
        <v>-0.17551861513523789</v>
      </c>
      <c r="AF156" s="30">
        <f t="shared" si="97"/>
        <v>-0.17596386209431233</v>
      </c>
      <c r="AG156" s="41">
        <f t="shared" si="98"/>
        <v>0.99746966818200544</v>
      </c>
      <c r="AH156" s="42">
        <f t="shared" si="71"/>
        <v>0.94444444444444442</v>
      </c>
      <c r="AI156" s="30">
        <f t="shared" si="72"/>
        <v>-0.20608759192412535</v>
      </c>
      <c r="AJ156" s="30">
        <f t="shared" si="73"/>
        <v>-0.20676499648447308</v>
      </c>
      <c r="AK156" s="41">
        <f t="shared" si="74"/>
        <v>0.99672379478216666</v>
      </c>
      <c r="AL156" s="42">
        <f t="shared" si="75"/>
        <v>0.88888888888888895</v>
      </c>
      <c r="AM156" s="30">
        <f t="shared" si="76"/>
        <v>-0.26337087432395484</v>
      </c>
      <c r="AN156" s="30">
        <f t="shared" si="77"/>
        <v>-0.2645998763946919</v>
      </c>
      <c r="AO156" s="41">
        <f t="shared" si="78"/>
        <v>0.99535524321672841</v>
      </c>
      <c r="AP156" s="42">
        <f t="shared" si="79"/>
        <v>0.66666666666666663</v>
      </c>
      <c r="AQ156" s="30">
        <f t="shared" si="80"/>
        <v>-0.55725848941081524</v>
      </c>
      <c r="AR156" s="30">
        <f t="shared" si="81"/>
        <v>-0.56425656540131253</v>
      </c>
      <c r="AS156" s="41">
        <f t="shared" si="82"/>
        <v>0.98759770568992833</v>
      </c>
      <c r="AT156" s="42">
        <f t="shared" si="83"/>
        <v>0.22222222222222215</v>
      </c>
      <c r="AU156" s="30">
        <f t="shared" si="84"/>
        <v>-1.7323228066000329</v>
      </c>
      <c r="AV156" s="30">
        <f t="shared" si="85"/>
        <v>-1.8700690012666545</v>
      </c>
      <c r="AW156" s="41">
        <f t="shared" si="86"/>
        <v>0.92634165125815038</v>
      </c>
      <c r="AX156" s="42">
        <f t="shared" si="87"/>
        <v>0</v>
      </c>
      <c r="AY156" s="30" t="e">
        <f t="shared" si="88"/>
        <v>#NUM!</v>
      </c>
      <c r="AZ156" s="30" t="e">
        <f t="shared" si="89"/>
        <v>#NUM!</v>
      </c>
      <c r="BA156" s="41" t="str">
        <f t="shared" si="90"/>
        <v/>
      </c>
      <c r="BB156" s="42">
        <f t="shared" si="91"/>
        <v>0.97222222222222221</v>
      </c>
      <c r="BC156" s="30">
        <f t="shared" si="92"/>
        <v>-0.18038162509519207</v>
      </c>
      <c r="BD156" s="30">
        <f t="shared" si="93"/>
        <v>-0.18086109779527793</v>
      </c>
      <c r="BE156" s="41">
        <f t="shared" si="94"/>
        <v>0.99734894509692407</v>
      </c>
    </row>
    <row r="157" spans="9:64" x14ac:dyDescent="0.25">
      <c r="I157" s="40">
        <v>0.11</v>
      </c>
      <c r="J157" s="42">
        <f t="shared" si="99"/>
        <v>1.098876404494382</v>
      </c>
      <c r="K157" s="30">
        <f t="shared" si="100"/>
        <v>-0.12019435224209876</v>
      </c>
      <c r="L157" s="30">
        <f t="shared" si="101"/>
        <v>-0.12025007762183258</v>
      </c>
      <c r="M157" s="41">
        <f t="shared" si="50"/>
        <v>0.99953658757785535</v>
      </c>
      <c r="N157" s="42">
        <f t="shared" si="51"/>
        <v>1.0741573033707865</v>
      </c>
      <c r="O157" s="30">
        <f t="shared" si="52"/>
        <v>-0.12841185823955925</v>
      </c>
      <c r="P157" s="30">
        <f t="shared" si="53"/>
        <v>-0.12853379067058837</v>
      </c>
      <c r="Q157" s="41">
        <f t="shared" si="54"/>
        <v>0.99905135894309993</v>
      </c>
      <c r="R157" s="42">
        <f t="shared" si="55"/>
        <v>1.0494382022471909</v>
      </c>
      <c r="S157" s="30">
        <f t="shared" si="56"/>
        <v>-0.14068622042146559</v>
      </c>
      <c r="T157" s="30">
        <f t="shared" si="57"/>
        <v>-0.14089152861010412</v>
      </c>
      <c r="U157" s="41">
        <f t="shared" si="58"/>
        <v>0.99854279252511557</v>
      </c>
      <c r="V157" s="42">
        <f t="shared" si="59"/>
        <v>1.0247191011235954</v>
      </c>
      <c r="W157" s="30">
        <f t="shared" si="60"/>
        <v>-0.15635486430532924</v>
      </c>
      <c r="X157" s="30">
        <f t="shared" si="61"/>
        <v>-0.15666675302642036</v>
      </c>
      <c r="Y157" s="41">
        <f t="shared" si="62"/>
        <v>0.99800922202658715</v>
      </c>
      <c r="Z157" s="41">
        <f t="shared" si="63"/>
        <v>0.89</v>
      </c>
      <c r="AA157" s="41">
        <f t="shared" si="64"/>
        <v>0.17479044029330387</v>
      </c>
      <c r="AB157" s="34">
        <f t="shared" si="65"/>
        <v>0.17523750292946322</v>
      </c>
      <c r="AC157" s="41">
        <f t="shared" si="66"/>
        <v>0.99744881872495472</v>
      </c>
      <c r="AD157" s="42">
        <f t="shared" si="95"/>
        <v>0.97528089887640446</v>
      </c>
      <c r="AE157" s="30">
        <f t="shared" si="96"/>
        <v>-0.1954885817192161</v>
      </c>
      <c r="AF157" s="30">
        <f t="shared" si="97"/>
        <v>-0.19610443375058967</v>
      </c>
      <c r="AG157" s="41">
        <f t="shared" si="98"/>
        <v>0.99685957109895418</v>
      </c>
      <c r="AH157" s="42">
        <f t="shared" si="71"/>
        <v>0.9382022471910112</v>
      </c>
      <c r="AI157" s="30">
        <f t="shared" si="72"/>
        <v>-0.22999717075790993</v>
      </c>
      <c r="AJ157" s="30">
        <f t="shared" si="73"/>
        <v>-0.23094016829673128</v>
      </c>
      <c r="AK157" s="41">
        <f t="shared" si="74"/>
        <v>0.99591670195022242</v>
      </c>
      <c r="AL157" s="42">
        <f t="shared" si="75"/>
        <v>0.8764044943820225</v>
      </c>
      <c r="AM157" s="30">
        <f t="shared" si="76"/>
        <v>-0.29499895434766688</v>
      </c>
      <c r="AN157" s="30">
        <f t="shared" si="77"/>
        <v>-0.29673005370700323</v>
      </c>
      <c r="AO157" s="41">
        <f t="shared" si="78"/>
        <v>0.99416608011992724</v>
      </c>
      <c r="AP157" s="42">
        <f t="shared" si="79"/>
        <v>0.62921348314606751</v>
      </c>
      <c r="AQ157" s="30">
        <f t="shared" si="80"/>
        <v>-0.63672388874498775</v>
      </c>
      <c r="AR157" s="30">
        <f t="shared" si="81"/>
        <v>-0.64726406616285048</v>
      </c>
      <c r="AS157" s="41">
        <f t="shared" si="82"/>
        <v>0.98371580013649196</v>
      </c>
      <c r="AT157" s="42">
        <f t="shared" si="83"/>
        <v>0.1348314606741573</v>
      </c>
      <c r="AU157" s="30">
        <f t="shared" si="84"/>
        <v>-2.3077979228736747</v>
      </c>
      <c r="AV157" s="30">
        <f t="shared" si="85"/>
        <v>-2.7345325219539558</v>
      </c>
      <c r="AW157" s="41">
        <f t="shared" si="86"/>
        <v>0.84394605086819063</v>
      </c>
      <c r="AX157" s="42">
        <f t="shared" si="87"/>
        <v>-0.11235955056179785</v>
      </c>
      <c r="AY157" s="30" t="e">
        <f t="shared" si="88"/>
        <v>#NUM!</v>
      </c>
      <c r="AZ157" s="30" t="e">
        <f t="shared" si="89"/>
        <v>#NUM!</v>
      </c>
      <c r="BA157" s="41" t="str">
        <f t="shared" si="90"/>
        <v/>
      </c>
      <c r="BB157" s="42">
        <f t="shared" si="91"/>
        <v>0.9691011235955056</v>
      </c>
      <c r="BC157" s="30">
        <f t="shared" si="92"/>
        <v>-0.20097046674881028</v>
      </c>
      <c r="BD157" s="30">
        <f t="shared" si="93"/>
        <v>-0.20163434839174571</v>
      </c>
      <c r="BE157" s="41">
        <f t="shared" si="94"/>
        <v>0.99670749726804675</v>
      </c>
    </row>
    <row r="158" spans="9:64" x14ac:dyDescent="0.25">
      <c r="I158" s="40">
        <v>0.12</v>
      </c>
      <c r="J158" s="42">
        <f t="shared" si="99"/>
        <v>1.1090909090909091</v>
      </c>
      <c r="K158" s="30">
        <f t="shared" si="100"/>
        <v>-0.13198898559249761</v>
      </c>
      <c r="L158" s="30">
        <f t="shared" si="101"/>
        <v>-0.13206279783381858</v>
      </c>
      <c r="M158" s="41">
        <f t="shared" si="50"/>
        <v>0.9994410822538089</v>
      </c>
      <c r="N158" s="42">
        <f t="shared" si="51"/>
        <v>1.0818181818181818</v>
      </c>
      <c r="O158" s="30">
        <f t="shared" si="52"/>
        <v>-0.14116873385396206</v>
      </c>
      <c r="P158" s="30">
        <f t="shared" si="53"/>
        <v>-0.1413308019772109</v>
      </c>
      <c r="Q158" s="41">
        <f t="shared" si="54"/>
        <v>0.99885327104225319</v>
      </c>
      <c r="R158" s="42">
        <f t="shared" si="55"/>
        <v>1.0545454545454547</v>
      </c>
      <c r="S158" s="30">
        <f t="shared" si="56"/>
        <v>-0.15484041827463554</v>
      </c>
      <c r="T158" s="30">
        <f t="shared" si="57"/>
        <v>-0.15511429603384025</v>
      </c>
      <c r="U158" s="41">
        <f t="shared" si="58"/>
        <v>0.99823434869507477</v>
      </c>
      <c r="V158" s="42">
        <f t="shared" si="59"/>
        <v>1.0272727272727273</v>
      </c>
      <c r="W158" s="30">
        <f t="shared" si="60"/>
        <v>-0.17229176395915127</v>
      </c>
      <c r="X158" s="30">
        <f t="shared" si="61"/>
        <v>-0.17270939862939619</v>
      </c>
      <c r="Y158" s="41">
        <f t="shared" si="62"/>
        <v>0.99758186483446054</v>
      </c>
      <c r="Z158" s="41">
        <f t="shared" si="63"/>
        <v>0.88</v>
      </c>
      <c r="AA158" s="41">
        <f t="shared" si="64"/>
        <v>0.19284730395996752</v>
      </c>
      <c r="AB158" s="34">
        <f t="shared" si="65"/>
        <v>0.1934483276219022</v>
      </c>
      <c r="AC158" s="41">
        <f t="shared" si="66"/>
        <v>0.99689310489615923</v>
      </c>
      <c r="AD158" s="42">
        <f t="shared" si="95"/>
        <v>0.97272727272727266</v>
      </c>
      <c r="AE158" s="30">
        <f t="shared" si="96"/>
        <v>-0.21596536361243943</v>
      </c>
      <c r="AF158" s="30">
        <f t="shared" si="97"/>
        <v>-0.21679676764525593</v>
      </c>
      <c r="AG158" s="41">
        <f t="shared" si="98"/>
        <v>0.99616505337304229</v>
      </c>
      <c r="AH158" s="42">
        <f t="shared" si="71"/>
        <v>0.93181818181818188</v>
      </c>
      <c r="AI158" s="30">
        <f t="shared" si="72"/>
        <v>-0.25461525953843328</v>
      </c>
      <c r="AJ158" s="30">
        <f t="shared" si="73"/>
        <v>-0.25589682951025838</v>
      </c>
      <c r="AK158" s="41">
        <f t="shared" si="74"/>
        <v>0.99499184896398363</v>
      </c>
      <c r="AL158" s="42">
        <f t="shared" si="75"/>
        <v>0.86363636363636365</v>
      </c>
      <c r="AM158" s="30">
        <f t="shared" si="76"/>
        <v>-0.32781533403066943</v>
      </c>
      <c r="AN158" s="30">
        <f t="shared" si="77"/>
        <v>-0.3301972294469574</v>
      </c>
      <c r="AO158" s="41">
        <f t="shared" si="78"/>
        <v>0.99278644639060909</v>
      </c>
      <c r="AP158" s="42">
        <f t="shared" si="79"/>
        <v>0.59090909090909094</v>
      </c>
      <c r="AQ158" s="30">
        <f t="shared" si="80"/>
        <v>-0.72304580109687377</v>
      </c>
      <c r="AR158" s="30">
        <f t="shared" si="81"/>
        <v>-0.73866805001668789</v>
      </c>
      <c r="AS158" s="41">
        <f t="shared" si="82"/>
        <v>0.97885078565471839</v>
      </c>
      <c r="AT158" s="42">
        <f t="shared" si="83"/>
        <v>4.5454545454545497E-2</v>
      </c>
      <c r="AU158" s="30">
        <f t="shared" si="84"/>
        <v>-3.5601115671296899</v>
      </c>
      <c r="AV158" s="30" t="e">
        <f t="shared" si="85"/>
        <v>#NUM!</v>
      </c>
      <c r="AW158" s="41" t="str">
        <f t="shared" si="86"/>
        <v/>
      </c>
      <c r="AX158" s="42">
        <f t="shared" si="87"/>
        <v>-0.22727272727272721</v>
      </c>
      <c r="AY158" s="30" t="e">
        <f t="shared" si="88"/>
        <v>#NUM!</v>
      </c>
      <c r="AZ158" s="30" t="e">
        <f t="shared" si="89"/>
        <v>#NUM!</v>
      </c>
      <c r="BA158" s="41" t="str">
        <f t="shared" si="90"/>
        <v/>
      </c>
      <c r="BB158" s="42">
        <f t="shared" si="91"/>
        <v>0.96590909090909083</v>
      </c>
      <c r="BC158" s="30">
        <f t="shared" si="92"/>
        <v>-0.22209593704114167</v>
      </c>
      <c r="BD158" s="30">
        <f t="shared" si="93"/>
        <v>-0.22299314645742496</v>
      </c>
      <c r="BE158" s="41">
        <f t="shared" si="94"/>
        <v>0.99597651573361423</v>
      </c>
    </row>
    <row r="159" spans="9:64" x14ac:dyDescent="0.25">
      <c r="I159" s="40">
        <v>0.13</v>
      </c>
      <c r="J159" s="42">
        <f t="shared" si="99"/>
        <v>1.1195402298850574</v>
      </c>
      <c r="K159" s="30">
        <f t="shared" si="100"/>
        <v>-0.14394288862864751</v>
      </c>
      <c r="L159" s="30">
        <f t="shared" si="101"/>
        <v>-0.1440386549800424</v>
      </c>
      <c r="M159" s="41">
        <f t="shared" si="50"/>
        <v>0.99933513436786703</v>
      </c>
      <c r="N159" s="42">
        <f t="shared" si="51"/>
        <v>1.0896551724137931</v>
      </c>
      <c r="O159" s="30">
        <f t="shared" si="52"/>
        <v>-0.15412573348956421</v>
      </c>
      <c r="P159" s="30">
        <f t="shared" si="53"/>
        <v>-0.15433674487763188</v>
      </c>
      <c r="Q159" s="41">
        <f t="shared" si="54"/>
        <v>0.99863278580719728</v>
      </c>
      <c r="R159" s="42">
        <f t="shared" si="55"/>
        <v>1.0597701149425287</v>
      </c>
      <c r="S159" s="30">
        <f t="shared" si="56"/>
        <v>-0.16924924441716346</v>
      </c>
      <c r="T159" s="30">
        <f t="shared" si="57"/>
        <v>-0.16960714774363578</v>
      </c>
      <c r="U159" s="41">
        <f t="shared" si="58"/>
        <v>0.99788980988576437</v>
      </c>
      <c r="V159" s="42">
        <f t="shared" si="59"/>
        <v>1.0298850574712644</v>
      </c>
      <c r="W159" s="30">
        <f t="shared" si="60"/>
        <v>-0.18855408853700306</v>
      </c>
      <c r="X159" s="30">
        <f t="shared" si="61"/>
        <v>-0.18910197356725278</v>
      </c>
      <c r="Y159" s="41">
        <f t="shared" si="62"/>
        <v>0.99710270062276818</v>
      </c>
      <c r="Z159" s="41">
        <f t="shared" si="63"/>
        <v>0.87</v>
      </c>
      <c r="AA159" s="41">
        <f t="shared" si="64"/>
        <v>0.21131926794080733</v>
      </c>
      <c r="AB159" s="34">
        <f t="shared" si="65"/>
        <v>0.21211096431994103</v>
      </c>
      <c r="AC159" s="41">
        <f t="shared" si="66"/>
        <v>0.99626753675053059</v>
      </c>
      <c r="AD159" s="42">
        <f t="shared" si="95"/>
        <v>0.97011494252873565</v>
      </c>
      <c r="AE159" s="30">
        <f t="shared" si="96"/>
        <v>-0.23696857552740916</v>
      </c>
      <c r="AF159" s="30">
        <f t="shared" si="97"/>
        <v>-0.23806847137549195</v>
      </c>
      <c r="AG159" s="41">
        <f t="shared" si="98"/>
        <v>0.99537991804740922</v>
      </c>
      <c r="AH159" s="42">
        <f t="shared" si="71"/>
        <v>0.92528735632183901</v>
      </c>
      <c r="AI159" s="30">
        <f t="shared" si="72"/>
        <v>-0.27997442495418517</v>
      </c>
      <c r="AJ159" s="30">
        <f t="shared" si="73"/>
        <v>-0.28168166244862164</v>
      </c>
      <c r="AK159" s="41">
        <f t="shared" si="74"/>
        <v>0.99393912447265587</v>
      </c>
      <c r="AL159" s="42">
        <f t="shared" si="75"/>
        <v>0.85057471264367812</v>
      </c>
      <c r="AM159" s="30">
        <f t="shared" si="76"/>
        <v>-0.36189200659135429</v>
      </c>
      <c r="AN159" s="30">
        <f t="shared" si="77"/>
        <v>-0.36510661217726109</v>
      </c>
      <c r="AO159" s="41">
        <f t="shared" si="78"/>
        <v>0.99119543311818714</v>
      </c>
      <c r="AP159" s="42">
        <f t="shared" si="79"/>
        <v>0.55172413793103448</v>
      </c>
      <c r="AQ159" s="30">
        <f t="shared" si="80"/>
        <v>-0.81734674051506573</v>
      </c>
      <c r="AR159" s="30">
        <f t="shared" si="81"/>
        <v>-0.84025965957926418</v>
      </c>
      <c r="AS159" s="41">
        <f t="shared" si="82"/>
        <v>0.97273114470868272</v>
      </c>
      <c r="AT159" s="42">
        <f t="shared" si="83"/>
        <v>-4.5977011494252915E-2</v>
      </c>
      <c r="AU159" s="30" t="e">
        <f t="shared" si="84"/>
        <v>#NUM!</v>
      </c>
      <c r="AV159" s="30" t="e">
        <f t="shared" si="85"/>
        <v>#NUM!</v>
      </c>
      <c r="AW159" s="41" t="str">
        <f t="shared" si="86"/>
        <v/>
      </c>
      <c r="AX159" s="42">
        <f t="shared" si="87"/>
        <v>-0.34482758620689663</v>
      </c>
      <c r="AY159" s="30" t="e">
        <f t="shared" si="88"/>
        <v>#NUM!</v>
      </c>
      <c r="AZ159" s="30" t="e">
        <f t="shared" si="89"/>
        <v>#NUM!</v>
      </c>
      <c r="BA159" s="41" t="str">
        <f t="shared" si="90"/>
        <v/>
      </c>
      <c r="BB159" s="42">
        <f t="shared" si="91"/>
        <v>0.96264367816091956</v>
      </c>
      <c r="BC159" s="30">
        <f t="shared" si="92"/>
        <v>-0.24377941268113548</v>
      </c>
      <c r="BD159" s="30">
        <f t="shared" si="93"/>
        <v>-0.24496768968793972</v>
      </c>
      <c r="BE159" s="41">
        <f t="shared" si="94"/>
        <v>0.99514925005694443</v>
      </c>
    </row>
    <row r="160" spans="9:64" x14ac:dyDescent="0.25">
      <c r="I160" s="40">
        <v>0.14000000000000001</v>
      </c>
      <c r="J160" s="42">
        <f t="shared" si="99"/>
        <v>1.1302325581395349</v>
      </c>
      <c r="K160" s="30">
        <f t="shared" si="100"/>
        <v>-0.156059845772794</v>
      </c>
      <c r="L160" s="30">
        <f t="shared" si="101"/>
        <v>-0.1561819289471045</v>
      </c>
      <c r="M160" s="41">
        <f t="shared" si="50"/>
        <v>0.99921832714492942</v>
      </c>
      <c r="N160" s="42">
        <f t="shared" si="51"/>
        <v>1.0976744186046512</v>
      </c>
      <c r="O160" s="30">
        <f t="shared" si="52"/>
        <v>-0.16728794919825685</v>
      </c>
      <c r="P160" s="30">
        <f t="shared" si="53"/>
        <v>-0.16755790575949533</v>
      </c>
      <c r="Q160" s="41">
        <f t="shared" si="54"/>
        <v>0.99838887601265458</v>
      </c>
      <c r="R160" s="42">
        <f t="shared" si="55"/>
        <v>1.0651162790697675</v>
      </c>
      <c r="S160" s="30">
        <f t="shared" si="56"/>
        <v>-0.18391981302398638</v>
      </c>
      <c r="T160" s="30">
        <f t="shared" si="57"/>
        <v>-0.18437941721971612</v>
      </c>
      <c r="U160" s="41">
        <f t="shared" si="58"/>
        <v>0.99750729120061132</v>
      </c>
      <c r="V160" s="42">
        <f t="shared" si="59"/>
        <v>1.0325581395348837</v>
      </c>
      <c r="W160" s="30">
        <f t="shared" si="60"/>
        <v>-0.20515196251383988</v>
      </c>
      <c r="X160" s="30">
        <f t="shared" si="61"/>
        <v>-0.205858330024981</v>
      </c>
      <c r="Y160" s="41">
        <f t="shared" si="62"/>
        <v>0.99656867171197105</v>
      </c>
      <c r="Z160" s="41">
        <f t="shared" si="63"/>
        <v>0.86</v>
      </c>
      <c r="AA160" s="41">
        <f t="shared" si="64"/>
        <v>0.23022081247934109</v>
      </c>
      <c r="AB160" s="34">
        <f t="shared" si="65"/>
        <v>0.23124581362872559</v>
      </c>
      <c r="AC160" s="41">
        <f t="shared" si="66"/>
        <v>0.99556748235438253</v>
      </c>
      <c r="AD160" s="42">
        <f t="shared" si="95"/>
        <v>0.96744186046511627</v>
      </c>
      <c r="AE160" s="30">
        <f t="shared" si="96"/>
        <v>-0.2585188614693868</v>
      </c>
      <c r="AF160" s="30">
        <f t="shared" si="97"/>
        <v>-0.2599492459209507</v>
      </c>
      <c r="AG160" s="41">
        <f t="shared" si="98"/>
        <v>0.99449744719783151</v>
      </c>
      <c r="AH160" s="42">
        <f t="shared" si="71"/>
        <v>0.91860465116279078</v>
      </c>
      <c r="AI160" s="30">
        <f t="shared" si="72"/>
        <v>-0.30610929783054841</v>
      </c>
      <c r="AJ160" s="30">
        <f t="shared" si="73"/>
        <v>-0.30834560455889748</v>
      </c>
      <c r="AK160" s="41">
        <f t="shared" si="74"/>
        <v>0.99274740195648903</v>
      </c>
      <c r="AL160" s="42">
        <f t="shared" si="75"/>
        <v>0.83720930232558133</v>
      </c>
      <c r="AM160" s="30">
        <f t="shared" si="76"/>
        <v>-0.39730719062513209</v>
      </c>
      <c r="AN160" s="30">
        <f t="shared" si="77"/>
        <v>-0.4015762111461304</v>
      </c>
      <c r="AO160" s="41">
        <f t="shared" si="78"/>
        <v>0.98936933911295644</v>
      </c>
      <c r="AP160" s="42">
        <f t="shared" si="79"/>
        <v>0.5116279069767441</v>
      </c>
      <c r="AQ160" s="30">
        <f t="shared" si="80"/>
        <v>-0.92104360920841222</v>
      </c>
      <c r="AR160" s="30">
        <f t="shared" si="81"/>
        <v>-0.95447068674866464</v>
      </c>
      <c r="AS160" s="41">
        <f t="shared" si="82"/>
        <v>0.96497841368589399</v>
      </c>
      <c r="AT160" s="42">
        <f t="shared" si="83"/>
        <v>-0.13953488372093037</v>
      </c>
      <c r="AU160" s="30" t="e">
        <f t="shared" si="84"/>
        <v>#NUM!</v>
      </c>
      <c r="AV160" s="30" t="e">
        <f t="shared" si="85"/>
        <v>#NUM!</v>
      </c>
      <c r="AW160" s="41" t="str">
        <f t="shared" si="86"/>
        <v/>
      </c>
      <c r="AX160" s="42">
        <f t="shared" si="87"/>
        <v>-0.4651162790697676</v>
      </c>
      <c r="AY160" s="30" t="e">
        <f t="shared" si="88"/>
        <v>#NUM!</v>
      </c>
      <c r="AZ160" s="30" t="e">
        <f t="shared" si="89"/>
        <v>#NUM!</v>
      </c>
      <c r="BA160" s="41" t="str">
        <f t="shared" si="90"/>
        <v/>
      </c>
      <c r="BB160" s="42">
        <f t="shared" si="91"/>
        <v>0.95930232558139528</v>
      </c>
      <c r="BC160" s="30">
        <f t="shared" si="92"/>
        <v>-0.26604342759258198</v>
      </c>
      <c r="BD160" s="30">
        <f t="shared" si="93"/>
        <v>-0.26759053838876423</v>
      </c>
      <c r="BE160" s="41">
        <f t="shared" si="94"/>
        <v>0.99421836509804185</v>
      </c>
    </row>
    <row r="161" spans="8:57" x14ac:dyDescent="0.25">
      <c r="I161" s="40">
        <v>0.15</v>
      </c>
      <c r="J161" s="42">
        <f t="shared" si="99"/>
        <v>1.1411764705882352</v>
      </c>
      <c r="K161" s="30">
        <f t="shared" si="100"/>
        <v>-0.16834377487606594</v>
      </c>
      <c r="L161" s="30">
        <f t="shared" si="101"/>
        <v>-0.168497069528387</v>
      </c>
      <c r="M161" s="41">
        <f t="shared" si="50"/>
        <v>0.9990902236297039</v>
      </c>
      <c r="N161" s="42">
        <f t="shared" si="51"/>
        <v>1.1058823529411765</v>
      </c>
      <c r="O161" s="30">
        <f t="shared" si="52"/>
        <v>-0.18066065769823583</v>
      </c>
      <c r="P161" s="30">
        <f t="shared" si="53"/>
        <v>-0.18100085609472275</v>
      </c>
      <c r="Q161" s="41">
        <f t="shared" si="54"/>
        <v>0.99812045973799768</v>
      </c>
      <c r="R161" s="42">
        <f t="shared" si="55"/>
        <v>1.0705882352941176</v>
      </c>
      <c r="S161" s="30">
        <f t="shared" si="56"/>
        <v>-0.19885951236814894</v>
      </c>
      <c r="T161" s="30">
        <f t="shared" si="57"/>
        <v>-0.19944092341425085</v>
      </c>
      <c r="U161" s="41">
        <f t="shared" si="58"/>
        <v>0.99708479565703634</v>
      </c>
      <c r="V161" s="42">
        <f t="shared" si="59"/>
        <v>1.0352941176470589</v>
      </c>
      <c r="W161" s="30">
        <f t="shared" si="60"/>
        <v>-0.22209593704114175</v>
      </c>
      <c r="X161" s="30">
        <f t="shared" si="61"/>
        <v>-0.22299314645742538</v>
      </c>
      <c r="Y161" s="41">
        <f t="shared" si="62"/>
        <v>0.99597651573361279</v>
      </c>
      <c r="Z161" s="41">
        <f t="shared" si="63"/>
        <v>0.85</v>
      </c>
      <c r="AA161" s="41">
        <f t="shared" si="64"/>
        <v>0.24956709924231096</v>
      </c>
      <c r="AB161" s="34">
        <f t="shared" si="65"/>
        <v>0.25087466816267368</v>
      </c>
      <c r="AC161" s="41">
        <f t="shared" si="66"/>
        <v>0.99478795954195398</v>
      </c>
      <c r="AD161" s="42">
        <f t="shared" si="95"/>
        <v>0.9647058823529413</v>
      </c>
      <c r="AE161" s="30">
        <f t="shared" si="96"/>
        <v>-0.28063796341253516</v>
      </c>
      <c r="AF161" s="30">
        <f t="shared" si="97"/>
        <v>-0.28247110234677208</v>
      </c>
      <c r="AG161" s="41">
        <f t="shared" si="98"/>
        <v>0.99351034877901778</v>
      </c>
      <c r="AH161" s="42">
        <f t="shared" si="71"/>
        <v>0.91176470588235303</v>
      </c>
      <c r="AI161" s="30">
        <f t="shared" si="72"/>
        <v>-0.33305674221722464</v>
      </c>
      <c r="AJ161" s="30">
        <f t="shared" si="73"/>
        <v>-0.33594438092827761</v>
      </c>
      <c r="AK161" s="41">
        <f t="shared" si="74"/>
        <v>0.9914044143168167</v>
      </c>
      <c r="AL161" s="42">
        <f t="shared" si="75"/>
        <v>0.82352941176470584</v>
      </c>
      <c r="AM161" s="30">
        <f t="shared" si="76"/>
        <v>-0.43414604653041183</v>
      </c>
      <c r="AN161" s="30">
        <f t="shared" si="77"/>
        <v>-0.43973899876940248</v>
      </c>
      <c r="AO161" s="41">
        <f t="shared" si="78"/>
        <v>0.98728120031509059</v>
      </c>
      <c r="AP161" s="42">
        <f t="shared" si="79"/>
        <v>0.4705882352941177</v>
      </c>
      <c r="AQ161" s="30">
        <f t="shared" si="80"/>
        <v>-1.035960252936672</v>
      </c>
      <c r="AR161" s="30">
        <f t="shared" si="81"/>
        <v>-1.0847209410993106</v>
      </c>
      <c r="AS161" s="41">
        <f t="shared" si="82"/>
        <v>0.95504771198275007</v>
      </c>
      <c r="AT161" s="42">
        <f t="shared" si="83"/>
        <v>-0.23529411764705876</v>
      </c>
      <c r="AU161" s="30" t="e">
        <f t="shared" si="84"/>
        <v>#NUM!</v>
      </c>
      <c r="AV161" s="30" t="e">
        <f t="shared" si="85"/>
        <v>#NUM!</v>
      </c>
      <c r="AW161" s="41" t="str">
        <f t="shared" si="86"/>
        <v/>
      </c>
      <c r="AX161" s="42">
        <f t="shared" si="87"/>
        <v>-0.58823529411764708</v>
      </c>
      <c r="AY161" s="30" t="e">
        <f t="shared" si="88"/>
        <v>#NUM!</v>
      </c>
      <c r="AZ161" s="30" t="e">
        <f t="shared" si="89"/>
        <v>#NUM!</v>
      </c>
      <c r="BA161" s="41" t="str">
        <f t="shared" si="90"/>
        <v/>
      </c>
      <c r="BB161" s="42">
        <f t="shared" si="91"/>
        <v>0.95588235294117652</v>
      </c>
      <c r="BC161" s="30">
        <f t="shared" si="92"/>
        <v>-0.28891175274789477</v>
      </c>
      <c r="BD161" s="30">
        <f t="shared" si="93"/>
        <v>-0.29089686805171899</v>
      </c>
      <c r="BE161" s="41">
        <f t="shared" si="94"/>
        <v>0.99317587942036112</v>
      </c>
    </row>
    <row r="162" spans="8:57" x14ac:dyDescent="0.25">
      <c r="I162" s="40">
        <v>0.16</v>
      </c>
      <c r="J162" s="42">
        <f t="shared" si="99"/>
        <v>1.1523809523809523</v>
      </c>
      <c r="K162" s="30">
        <f t="shared" si="100"/>
        <v>-0.18079873354031226</v>
      </c>
      <c r="L162" s="30">
        <f t="shared" si="101"/>
        <v>-0.18098870553544974</v>
      </c>
      <c r="M162" s="41">
        <f t="shared" si="50"/>
        <v>0.99895036546852212</v>
      </c>
      <c r="N162" s="42">
        <f t="shared" si="51"/>
        <v>1.1142857142857143</v>
      </c>
      <c r="O162" s="30">
        <f t="shared" si="52"/>
        <v>-0.19424932921948421</v>
      </c>
      <c r="P162" s="30">
        <f t="shared" si="53"/>
        <v>-0.19467246992224241</v>
      </c>
      <c r="Q162" s="41">
        <f t="shared" si="54"/>
        <v>0.99782639680419516</v>
      </c>
      <c r="R162" s="42">
        <f t="shared" si="55"/>
        <v>1.0761904761904764</v>
      </c>
      <c r="S162" s="30">
        <f t="shared" si="56"/>
        <v>-0.21407601845170296</v>
      </c>
      <c r="T162" s="30">
        <f t="shared" si="57"/>
        <v>-0.21480200495197047</v>
      </c>
      <c r="U162" s="41">
        <f t="shared" si="58"/>
        <v>0.99662020612689428</v>
      </c>
      <c r="V162" s="42">
        <f t="shared" si="59"/>
        <v>1.0380952380952382</v>
      </c>
      <c r="W162" s="30">
        <f t="shared" si="60"/>
        <v>-0.2393970127855907</v>
      </c>
      <c r="X162" s="30">
        <f t="shared" si="61"/>
        <v>-0.24052199449701897</v>
      </c>
      <c r="Y162" s="41">
        <f t="shared" si="62"/>
        <v>0.9953227491158102</v>
      </c>
      <c r="Z162" s="41">
        <f t="shared" si="63"/>
        <v>0.84</v>
      </c>
      <c r="AA162" s="41">
        <f t="shared" si="64"/>
        <v>0.26937401188058963</v>
      </c>
      <c r="AB162" s="34">
        <f t="shared" si="65"/>
        <v>0.2710208418676473</v>
      </c>
      <c r="AC162" s="41">
        <f t="shared" si="66"/>
        <v>0.99392360389810208</v>
      </c>
      <c r="AD162" s="42">
        <f t="shared" si="95"/>
        <v>0.96190476190476204</v>
      </c>
      <c r="AE162" s="30">
        <f t="shared" si="96"/>
        <v>-0.30334879557061767</v>
      </c>
      <c r="AF162" s="30">
        <f t="shared" si="97"/>
        <v>-0.3056686072863376</v>
      </c>
      <c r="AG162" s="41">
        <f t="shared" si="98"/>
        <v>0.99241069687752781</v>
      </c>
      <c r="AH162" s="42">
        <f t="shared" si="71"/>
        <v>0.90476190476190477</v>
      </c>
      <c r="AI162" s="30">
        <f t="shared" si="72"/>
        <v>-0.36085604165297563</v>
      </c>
      <c r="AJ162" s="30">
        <f t="shared" si="73"/>
        <v>-0.36453912278512901</v>
      </c>
      <c r="AK162" s="41">
        <f t="shared" si="74"/>
        <v>0.98989660943929936</v>
      </c>
      <c r="AL162" s="42">
        <f t="shared" si="75"/>
        <v>0.80952380952380953</v>
      </c>
      <c r="AM162" s="30">
        <f t="shared" si="76"/>
        <v>-0.472501497703745</v>
      </c>
      <c r="AN162" s="30">
        <f t="shared" si="77"/>
        <v>-0.47974554992518564</v>
      </c>
      <c r="AO162" s="41">
        <f t="shared" si="78"/>
        <v>0.98490022008006051</v>
      </c>
      <c r="AP162" s="42">
        <f t="shared" si="79"/>
        <v>0.42857142857142855</v>
      </c>
      <c r="AQ162" s="30">
        <f t="shared" si="80"/>
        <v>-1.1644995249120955</v>
      </c>
      <c r="AR162" s="30">
        <f t="shared" si="81"/>
        <v>-1.236038518288344</v>
      </c>
      <c r="AS162" s="41">
        <f t="shared" si="82"/>
        <v>0.94212235920016874</v>
      </c>
      <c r="AT162" s="42">
        <f t="shared" si="83"/>
        <v>-0.33333333333333337</v>
      </c>
      <c r="AU162" s="30" t="e">
        <f t="shared" si="84"/>
        <v>#NUM!</v>
      </c>
      <c r="AV162" s="30" t="e">
        <f t="shared" si="85"/>
        <v>#NUM!</v>
      </c>
      <c r="AW162" s="41" t="str">
        <f t="shared" si="86"/>
        <v/>
      </c>
      <c r="AX162" s="42">
        <f t="shared" si="87"/>
        <v>-0.71428571428571441</v>
      </c>
      <c r="AY162" s="30" t="e">
        <f t="shared" si="88"/>
        <v>#NUM!</v>
      </c>
      <c r="AZ162" s="30" t="e">
        <f t="shared" si="89"/>
        <v>#NUM!</v>
      </c>
      <c r="BA162" s="41" t="str">
        <f t="shared" si="90"/>
        <v/>
      </c>
      <c r="BB162" s="42">
        <f t="shared" si="91"/>
        <v>0.95238095238095244</v>
      </c>
      <c r="BC162" s="30">
        <f t="shared" si="92"/>
        <v>-0.31240948274161739</v>
      </c>
      <c r="BD162" s="30">
        <f t="shared" si="93"/>
        <v>-0.31492475660384694</v>
      </c>
      <c r="BE162" s="41">
        <f t="shared" si="94"/>
        <v>0.99201309579674113</v>
      </c>
    </row>
    <row r="163" spans="8:57" x14ac:dyDescent="0.25">
      <c r="I163" s="40">
        <v>0.17</v>
      </c>
      <c r="J163" s="42">
        <f t="shared" si="99"/>
        <v>1.1638554216867469</v>
      </c>
      <c r="K163" s="30">
        <f t="shared" si="100"/>
        <v>-0.19342892581857069</v>
      </c>
      <c r="L163" s="30">
        <f t="shared" si="101"/>
        <v>-0.19366165452847345</v>
      </c>
      <c r="M163" s="41">
        <f t="shared" si="50"/>
        <v>0.99879827160173029</v>
      </c>
      <c r="N163" s="42">
        <f t="shared" si="51"/>
        <v>1.1228915662650603</v>
      </c>
      <c r="O163" s="30">
        <f t="shared" si="52"/>
        <v>-0.20805963688120085</v>
      </c>
      <c r="P163" s="30">
        <f t="shared" si="53"/>
        <v>-0.20857994269159402</v>
      </c>
      <c r="Q163" s="41">
        <f t="shared" si="54"/>
        <v>0.99750548492976387</v>
      </c>
      <c r="R163" s="42">
        <f t="shared" si="55"/>
        <v>1.0819277108433736</v>
      </c>
      <c r="S163" s="30">
        <f t="shared" si="56"/>
        <v>-0.22957730947495128</v>
      </c>
      <c r="T163" s="30">
        <f t="shared" si="57"/>
        <v>-0.23047355739584813</v>
      </c>
      <c r="U163" s="41">
        <f t="shared" si="58"/>
        <v>0.99611127657756637</v>
      </c>
      <c r="V163" s="42">
        <f t="shared" si="59"/>
        <v>1.0409638554216867</v>
      </c>
      <c r="W163" s="30">
        <f t="shared" si="60"/>
        <v>-0.25706666425854313</v>
      </c>
      <c r="X163" s="30">
        <f t="shared" si="61"/>
        <v>-0.2584614127720431</v>
      </c>
      <c r="Y163" s="41">
        <f t="shared" si="62"/>
        <v>0.99460364896043452</v>
      </c>
      <c r="Z163" s="41">
        <f t="shared" si="63"/>
        <v>0.83</v>
      </c>
      <c r="AA163" s="41">
        <f t="shared" si="64"/>
        <v>0.28965819952220029</v>
      </c>
      <c r="AB163" s="34">
        <f t="shared" si="65"/>
        <v>0.29170931471460942</v>
      </c>
      <c r="AC163" s="41">
        <f t="shared" si="66"/>
        <v>0.9929686331942611</v>
      </c>
      <c r="AD163" s="42">
        <f t="shared" si="95"/>
        <v>0.95903614457831332</v>
      </c>
      <c r="AE163" s="30">
        <f t="shared" si="96"/>
        <v>-0.32667552480333617</v>
      </c>
      <c r="AF163" s="30">
        <f t="shared" si="97"/>
        <v>-0.32957916191558539</v>
      </c>
      <c r="AG163" s="41">
        <f t="shared" si="98"/>
        <v>0.99118986438531897</v>
      </c>
      <c r="AH163" s="42">
        <f t="shared" si="71"/>
        <v>0.89759036144578319</v>
      </c>
      <c r="AI163" s="30">
        <f t="shared" si="72"/>
        <v>-0.38954910471030413</v>
      </c>
      <c r="AJ163" s="30">
        <f t="shared" si="73"/>
        <v>-0.39419708920219959</v>
      </c>
      <c r="AK163" s="41">
        <f t="shared" si="74"/>
        <v>0.98820898322384287</v>
      </c>
      <c r="AL163" s="42">
        <f t="shared" si="75"/>
        <v>0.79518072289156616</v>
      </c>
      <c r="AM163" s="30">
        <f t="shared" si="76"/>
        <v>-0.51247517534424791</v>
      </c>
      <c r="AN163" s="30">
        <f t="shared" si="77"/>
        <v>-0.52176729006393274</v>
      </c>
      <c r="AO163" s="41">
        <f t="shared" si="78"/>
        <v>0.98219107464834321</v>
      </c>
      <c r="AP163" s="42">
        <f t="shared" si="79"/>
        <v>0.38554216867469876</v>
      </c>
      <c r="AQ163" s="30">
        <f t="shared" si="80"/>
        <v>-1.3099171236584206</v>
      </c>
      <c r="AR163" s="30">
        <f t="shared" si="81"/>
        <v>-1.4162590619205684</v>
      </c>
      <c r="AS163" s="41">
        <f t="shared" si="82"/>
        <v>0.92491349844008131</v>
      </c>
      <c r="AT163" s="42">
        <f t="shared" si="83"/>
        <v>-0.43373493975903626</v>
      </c>
      <c r="AU163" s="30" t="e">
        <f t="shared" si="84"/>
        <v>#NUM!</v>
      </c>
      <c r="AV163" s="30" t="e">
        <f t="shared" si="85"/>
        <v>#NUM!</v>
      </c>
      <c r="AW163" s="41" t="str">
        <f t="shared" si="86"/>
        <v/>
      </c>
      <c r="AX163" s="42">
        <f t="shared" si="87"/>
        <v>-0.84337349397590389</v>
      </c>
      <c r="AY163" s="30" t="e">
        <f t="shared" si="88"/>
        <v>#NUM!</v>
      </c>
      <c r="AZ163" s="30" t="e">
        <f t="shared" si="89"/>
        <v>#NUM!</v>
      </c>
      <c r="BA163" s="41" t="str">
        <f t="shared" si="90"/>
        <v/>
      </c>
      <c r="BB163" s="42">
        <f t="shared" si="91"/>
        <v>0.9487951807228916</v>
      </c>
      <c r="BC163" s="30">
        <f t="shared" si="92"/>
        <v>-0.33656312978070246</v>
      </c>
      <c r="BD163" s="30">
        <f t="shared" si="93"/>
        <v>-0.33971551220166302</v>
      </c>
      <c r="BE163" s="41">
        <f t="shared" si="94"/>
        <v>0.99072052259100485</v>
      </c>
    </row>
    <row r="164" spans="8:57" x14ac:dyDescent="0.25">
      <c r="I164" s="40">
        <v>0.18</v>
      </c>
      <c r="J164" s="42">
        <f t="shared" si="99"/>
        <v>1.1756097560975609</v>
      </c>
      <c r="K164" s="30">
        <f t="shared" si="100"/>
        <v>-0.20623870932171284</v>
      </c>
      <c r="L164" s="30">
        <f t="shared" si="101"/>
        <v>-0.20652093321692949</v>
      </c>
      <c r="M164" s="41">
        <f t="shared" si="50"/>
        <v>0.99863343685881856</v>
      </c>
      <c r="N164" s="42">
        <f t="shared" si="51"/>
        <v>1.1317073170731706</v>
      </c>
      <c r="O164" s="30">
        <f t="shared" si="52"/>
        <v>-0.2220974666399243</v>
      </c>
      <c r="P164" s="30">
        <f t="shared" si="53"/>
        <v>-0.22273081159654112</v>
      </c>
      <c r="Q164" s="41">
        <f t="shared" si="54"/>
        <v>0.99715645557937416</v>
      </c>
      <c r="R164" s="42">
        <f t="shared" si="55"/>
        <v>1.0878048780487803</v>
      </c>
      <c r="S164" s="30">
        <f t="shared" si="56"/>
        <v>-0.24537168120592709</v>
      </c>
      <c r="T164" s="30">
        <f t="shared" si="57"/>
        <v>-0.24646707391347905</v>
      </c>
      <c r="U164" s="41">
        <f t="shared" si="58"/>
        <v>0.99555562254154695</v>
      </c>
      <c r="V164" s="42">
        <f t="shared" si="59"/>
        <v>1.0439024390243901</v>
      </c>
      <c r="W164" s="30">
        <f t="shared" si="60"/>
        <v>-0.27511686575168426</v>
      </c>
      <c r="X164" s="30">
        <f t="shared" si="61"/>
        <v>-0.27682898851000648</v>
      </c>
      <c r="Y164" s="41">
        <f t="shared" si="62"/>
        <v>0.9938152331244734</v>
      </c>
      <c r="Z164" s="41">
        <f t="shared" si="63"/>
        <v>0.82000000000000006</v>
      </c>
      <c r="AA164" s="41">
        <f t="shared" si="64"/>
        <v>0.31043712344775248</v>
      </c>
      <c r="AB164" s="34">
        <f t="shared" si="65"/>
        <v>0.31296689501067088</v>
      </c>
      <c r="AC164" s="41">
        <f t="shared" si="66"/>
        <v>0.99191680780540015</v>
      </c>
      <c r="AD164" s="42">
        <f t="shared" si="95"/>
        <v>0.95609756097560972</v>
      </c>
      <c r="AE164" s="30">
        <f t="shared" si="96"/>
        <v>-0.35064365776033124</v>
      </c>
      <c r="AF164" s="30">
        <f t="shared" si="97"/>
        <v>-0.35424332005609505</v>
      </c>
      <c r="AG164" s="41">
        <f t="shared" si="98"/>
        <v>0.98983844693191736</v>
      </c>
      <c r="AH164" s="42">
        <f t="shared" si="71"/>
        <v>0.89024390243902429</v>
      </c>
      <c r="AI164" s="30">
        <f t="shared" si="72"/>
        <v>-0.41918069222624266</v>
      </c>
      <c r="AJ164" s="30">
        <f t="shared" si="73"/>
        <v>-0.42499251338122329</v>
      </c>
      <c r="AK164" s="41">
        <f t="shared" si="74"/>
        <v>0.98632488579918265</v>
      </c>
      <c r="AL164" s="42">
        <f t="shared" si="75"/>
        <v>0.7804878048780487</v>
      </c>
      <c r="AM164" s="30">
        <f t="shared" si="76"/>
        <v>-0.55417850977342364</v>
      </c>
      <c r="AN164" s="30">
        <f t="shared" si="77"/>
        <v>-0.56600052884278595</v>
      </c>
      <c r="AO164" s="41">
        <f t="shared" si="78"/>
        <v>0.97911306002923182</v>
      </c>
      <c r="AP164" s="42">
        <f t="shared" si="79"/>
        <v>0.34146341463414637</v>
      </c>
      <c r="AQ164" s="30">
        <f t="shared" si="80"/>
        <v>-1.4767792524336467</v>
      </c>
      <c r="AR164" s="30">
        <f t="shared" si="81"/>
        <v>-1.6386048207307462</v>
      </c>
      <c r="AS164" s="41">
        <f t="shared" si="82"/>
        <v>0.90124185755481157</v>
      </c>
      <c r="AT164" s="42">
        <f t="shared" si="83"/>
        <v>-0.53658536585365846</v>
      </c>
      <c r="AU164" s="30" t="e">
        <f t="shared" si="84"/>
        <v>#NUM!</v>
      </c>
      <c r="AV164" s="30" t="e">
        <f t="shared" si="85"/>
        <v>#NUM!</v>
      </c>
      <c r="AW164" s="41" t="str">
        <f t="shared" si="86"/>
        <v/>
      </c>
      <c r="AX164" s="42">
        <f t="shared" si="87"/>
        <v>-0.97560975609756073</v>
      </c>
      <c r="AY164" s="30" t="e">
        <f t="shared" si="88"/>
        <v>#NUM!</v>
      </c>
      <c r="AZ164" s="30" t="e">
        <f t="shared" si="89"/>
        <v>#NUM!</v>
      </c>
      <c r="BA164" s="41" t="str">
        <f t="shared" si="90"/>
        <v/>
      </c>
      <c r="BB164" s="42">
        <f t="shared" si="91"/>
        <v>0.94512195121951215</v>
      </c>
      <c r="BC164" s="30">
        <f t="shared" si="92"/>
        <v>-0.36140072584798016</v>
      </c>
      <c r="BD164" s="30">
        <f t="shared" si="93"/>
        <v>-0.36531404863815847</v>
      </c>
      <c r="BE164" s="41">
        <f t="shared" si="94"/>
        <v>0.9892877845657273</v>
      </c>
    </row>
    <row r="165" spans="8:57" x14ac:dyDescent="0.25">
      <c r="I165" s="40">
        <v>0.19</v>
      </c>
      <c r="J165" s="42">
        <f t="shared" si="99"/>
        <v>1.1876543209876542</v>
      </c>
      <c r="K165" s="30">
        <f t="shared" si="100"/>
        <v>-0.21923260276117026</v>
      </c>
      <c r="L165" s="30">
        <f t="shared" si="101"/>
        <v>-0.21957176858664038</v>
      </c>
      <c r="M165" s="41">
        <f t="shared" si="50"/>
        <v>0.99845533044774704</v>
      </c>
      <c r="N165" s="42">
        <f t="shared" si="51"/>
        <v>1.1407407407407406</v>
      </c>
      <c r="O165" s="30">
        <f t="shared" si="52"/>
        <v>-0.23636892785043234</v>
      </c>
      <c r="P165" s="30">
        <f t="shared" si="53"/>
        <v>-0.23713297754234866</v>
      </c>
      <c r="Q165" s="41">
        <f t="shared" si="54"/>
        <v>0.99677796947588249</v>
      </c>
      <c r="R165" s="42">
        <f t="shared" si="55"/>
        <v>1.093827160493827</v>
      </c>
      <c r="S165" s="30">
        <f t="shared" si="56"/>
        <v>-0.26146776331732829</v>
      </c>
      <c r="T165" s="30">
        <f t="shared" si="57"/>
        <v>-0.26279468972349096</v>
      </c>
      <c r="U165" s="41">
        <f t="shared" si="58"/>
        <v>0.99495071073331487</v>
      </c>
      <c r="V165" s="42">
        <f t="shared" si="59"/>
        <v>1.0469135802469134</v>
      </c>
      <c r="W165" s="30">
        <f t="shared" si="60"/>
        <v>-0.29356011900462042</v>
      </c>
      <c r="X165" s="30">
        <f t="shared" si="61"/>
        <v>-0.29564344793259567</v>
      </c>
      <c r="Y165" s="41">
        <f t="shared" si="62"/>
        <v>0.99295323829246429</v>
      </c>
      <c r="Z165" s="41">
        <f t="shared" si="63"/>
        <v>0.81</v>
      </c>
      <c r="AA165" s="41">
        <f t="shared" si="64"/>
        <v>0.3317291072233185</v>
      </c>
      <c r="AB165" s="34">
        <f t="shared" si="65"/>
        <v>0.33482240196587193</v>
      </c>
      <c r="AC165" s="41">
        <f t="shared" si="66"/>
        <v>0.99076138656078117</v>
      </c>
      <c r="AD165" s="42">
        <f t="shared" si="95"/>
        <v>0.95308641975308639</v>
      </c>
      <c r="AE165" s="30">
        <f t="shared" si="96"/>
        <v>-0.37528013543356514</v>
      </c>
      <c r="AF165" s="30">
        <f t="shared" si="97"/>
        <v>-0.37970515218307466</v>
      </c>
      <c r="AG165" s="41">
        <f t="shared" si="98"/>
        <v>0.98834617670034675</v>
      </c>
      <c r="AH165" s="42">
        <f t="shared" si="71"/>
        <v>0.88271604938271597</v>
      </c>
      <c r="AI165" s="30">
        <f t="shared" si="72"/>
        <v>-0.44979866897982129</v>
      </c>
      <c r="AJ165" s="30">
        <f t="shared" si="73"/>
        <v>-0.45700760025057435</v>
      </c>
      <c r="AK165" s="41">
        <f t="shared" si="74"/>
        <v>0.9842257956611653</v>
      </c>
      <c r="AL165" s="42">
        <f t="shared" si="75"/>
        <v>0.76543209876543206</v>
      </c>
      <c r="AM165" s="30">
        <f t="shared" si="76"/>
        <v>-0.59773399627644475</v>
      </c>
      <c r="AN165" s="30">
        <f t="shared" si="77"/>
        <v>-0.61267151888638405</v>
      </c>
      <c r="AO165" s="41">
        <f t="shared" si="78"/>
        <v>0.97561903540564388</v>
      </c>
      <c r="AP165" s="42">
        <f t="shared" si="79"/>
        <v>0.29629629629629628</v>
      </c>
      <c r="AQ165" s="30">
        <f t="shared" si="80"/>
        <v>-1.6717754682324455</v>
      </c>
      <c r="AR165" s="30">
        <f t="shared" si="81"/>
        <v>-1.9281353706175492</v>
      </c>
      <c r="AS165" s="41">
        <f t="shared" si="82"/>
        <v>0.86704258098693765</v>
      </c>
      <c r="AT165" s="42">
        <f t="shared" si="83"/>
        <v>-0.64197530864197527</v>
      </c>
      <c r="AU165" s="30" t="e">
        <f t="shared" si="84"/>
        <v>#NUM!</v>
      </c>
      <c r="AV165" s="30" t="e">
        <f t="shared" si="85"/>
        <v>#NUM!</v>
      </c>
      <c r="AW165" s="41" t="str">
        <f t="shared" si="86"/>
        <v/>
      </c>
      <c r="AX165" s="42">
        <f t="shared" si="87"/>
        <v>-1.1111111111111109</v>
      </c>
      <c r="AY165" s="30" t="e">
        <f t="shared" si="88"/>
        <v>#NUM!</v>
      </c>
      <c r="AZ165" s="30" t="e">
        <f t="shared" si="89"/>
        <v>#NUM!</v>
      </c>
      <c r="BA165" s="41" t="str">
        <f t="shared" si="90"/>
        <v/>
      </c>
      <c r="BB165" s="42">
        <f t="shared" si="91"/>
        <v>0.94135802469135788</v>
      </c>
      <c r="BC165" s="30">
        <f t="shared" si="92"/>
        <v>-0.38695193388516835</v>
      </c>
      <c r="BD165" s="30">
        <f t="shared" si="93"/>
        <v>-0.39176931691032013</v>
      </c>
      <c r="BE165" s="41">
        <f t="shared" si="94"/>
        <v>0.98770352139074091</v>
      </c>
    </row>
    <row r="166" spans="8:57" x14ac:dyDescent="0.25">
      <c r="I166" s="40">
        <v>0.2</v>
      </c>
      <c r="J166" s="42">
        <f t="shared" si="99"/>
        <v>1.2</v>
      </c>
      <c r="K166" s="30">
        <f t="shared" si="100"/>
        <v>-0.2324152939602474</v>
      </c>
      <c r="L166" s="30">
        <f t="shared" si="101"/>
        <v>-0.23281960981497496</v>
      </c>
      <c r="M166" s="41">
        <f t="shared" si="50"/>
        <v>0.9982633943289877</v>
      </c>
      <c r="N166" s="42">
        <f t="shared" si="51"/>
        <v>1.1499999999999999</v>
      </c>
      <c r="O166" s="30">
        <f t="shared" si="52"/>
        <v>-0.25088036448515499</v>
      </c>
      <c r="P166" s="30">
        <f t="shared" si="53"/>
        <v>-0.25179472890679544</v>
      </c>
      <c r="Q166" s="41">
        <f t="shared" si="54"/>
        <v>0.99636861174334235</v>
      </c>
      <c r="R166" s="42">
        <f t="shared" si="55"/>
        <v>1.0999999999999999</v>
      </c>
      <c r="S166" s="30">
        <f t="shared" si="56"/>
        <v>-0.27787453676403678</v>
      </c>
      <c r="T166" s="30">
        <f t="shared" si="57"/>
        <v>-0.27946923075159957</v>
      </c>
      <c r="U166" s="41">
        <f t="shared" si="58"/>
        <v>0.99429384772243423</v>
      </c>
      <c r="V166" s="42">
        <f t="shared" si="59"/>
        <v>1.0499999999999998</v>
      </c>
      <c r="W166" s="30">
        <f t="shared" si="60"/>
        <v>-0.31240948274161678</v>
      </c>
      <c r="X166" s="30">
        <f t="shared" si="61"/>
        <v>-0.31492475660384694</v>
      </c>
      <c r="Y166" s="41">
        <f t="shared" si="62"/>
        <v>0.99201309579673913</v>
      </c>
      <c r="Z166" s="41">
        <f t="shared" si="63"/>
        <v>0.8</v>
      </c>
      <c r="AA166" s="41">
        <f t="shared" si="64"/>
        <v>0.35355339059327368</v>
      </c>
      <c r="AB166" s="34">
        <f t="shared" si="65"/>
        <v>0.35730687162679592</v>
      </c>
      <c r="AC166" s="41">
        <f t="shared" si="66"/>
        <v>0.98949507739262643</v>
      </c>
      <c r="AD166" s="42">
        <f t="shared" si="95"/>
        <v>0.95</v>
      </c>
      <c r="AE166" s="30">
        <f t="shared" si="96"/>
        <v>-0.40061343586655157</v>
      </c>
      <c r="AF166" s="30">
        <f t="shared" si="97"/>
        <v>-0.40601266352425891</v>
      </c>
      <c r="AG166" s="41">
        <f t="shared" si="98"/>
        <v>0.98670182449276056</v>
      </c>
      <c r="AH166" s="42">
        <f t="shared" si="71"/>
        <v>0.87499999999999989</v>
      </c>
      <c r="AI166" s="30">
        <f t="shared" si="72"/>
        <v>-0.48145428299183068</v>
      </c>
      <c r="AJ166" s="30">
        <f t="shared" si="73"/>
        <v>-0.49033370904844542</v>
      </c>
      <c r="AK166" s="41">
        <f t="shared" si="74"/>
        <v>0.98189105522880249</v>
      </c>
      <c r="AL166" s="42">
        <f t="shared" si="75"/>
        <v>0.74999999999999989</v>
      </c>
      <c r="AM166" s="30">
        <f t="shared" si="76"/>
        <v>-0.64327666991020205</v>
      </c>
      <c r="AN166" s="30">
        <f t="shared" si="77"/>
        <v>-0.66204286912895494</v>
      </c>
      <c r="AO166" s="41">
        <f t="shared" si="78"/>
        <v>0.97165410263621832</v>
      </c>
      <c r="AP166" s="42">
        <f t="shared" si="79"/>
        <v>0.24999999999999994</v>
      </c>
      <c r="AQ166" s="30">
        <f t="shared" si="80"/>
        <v>-1.9052793596984874</v>
      </c>
      <c r="AR166" s="30">
        <f t="shared" si="81"/>
        <v>-2.3421790088083654</v>
      </c>
      <c r="AS166" s="41">
        <f t="shared" si="82"/>
        <v>0.81346445021204417</v>
      </c>
      <c r="AT166" s="42">
        <f t="shared" si="83"/>
        <v>-0.75000000000000011</v>
      </c>
      <c r="AU166" s="30" t="e">
        <f t="shared" si="84"/>
        <v>#NUM!</v>
      </c>
      <c r="AV166" s="30" t="e">
        <f t="shared" si="85"/>
        <v>#NUM!</v>
      </c>
      <c r="AW166" s="41" t="str">
        <f t="shared" si="86"/>
        <v/>
      </c>
      <c r="AX166" s="42">
        <f t="shared" si="87"/>
        <v>-1.25</v>
      </c>
      <c r="AY166" s="30" t="e">
        <f t="shared" si="88"/>
        <v>#NUM!</v>
      </c>
      <c r="AZ166" s="30" t="e">
        <f t="shared" si="89"/>
        <v>#NUM!</v>
      </c>
      <c r="BA166" s="41" t="str">
        <f t="shared" si="90"/>
        <v/>
      </c>
      <c r="BB166" s="42">
        <f t="shared" si="91"/>
        <v>0.9375</v>
      </c>
      <c r="BC166" s="30">
        <f t="shared" si="92"/>
        <v>-0.41324816894405425</v>
      </c>
      <c r="BD166" s="30">
        <f t="shared" si="93"/>
        <v>-0.41913480334052494</v>
      </c>
      <c r="BE166" s="41">
        <f t="shared" si="94"/>
        <v>0.98595527178951992</v>
      </c>
    </row>
    <row r="167" spans="8:57" x14ac:dyDescent="0.25">
      <c r="I167" s="40">
        <v>0.21</v>
      </c>
      <c r="J167" s="42">
        <f t="shared" si="99"/>
        <v>1.2126582278481011</v>
      </c>
      <c r="K167" s="30">
        <f t="shared" si="100"/>
        <v>-0.24579164836938999</v>
      </c>
      <c r="L167" s="30">
        <f t="shared" si="101"/>
        <v>-0.24627014104213013</v>
      </c>
      <c r="M167" s="41">
        <f t="shared" si="50"/>
        <v>0.99805704146383589</v>
      </c>
      <c r="N167" s="42">
        <f t="shared" si="51"/>
        <v>1.1594936708860759</v>
      </c>
      <c r="O167" s="30">
        <f t="shared" si="52"/>
        <v>-0.2656383670618731</v>
      </c>
      <c r="P167" s="30">
        <f t="shared" si="53"/>
        <v>-0.26672476727361621</v>
      </c>
      <c r="Q167" s="41">
        <f t="shared" si="54"/>
        <v>0.99592688664480622</v>
      </c>
      <c r="R167" s="42">
        <f t="shared" si="55"/>
        <v>1.1063291139240505</v>
      </c>
      <c r="S167" s="30">
        <f t="shared" si="56"/>
        <v>-0.29460135228084122</v>
      </c>
      <c r="T167" s="30">
        <f t="shared" si="57"/>
        <v>-0.29650426698400489</v>
      </c>
      <c r="U167" s="41">
        <f t="shared" si="58"/>
        <v>0.99358216756028561</v>
      </c>
      <c r="V167" s="42">
        <f t="shared" si="59"/>
        <v>1.0531645569620252</v>
      </c>
      <c r="W167" s="30">
        <f t="shared" si="60"/>
        <v>-0.33167860422731099</v>
      </c>
      <c r="X167" s="30">
        <f t="shared" si="61"/>
        <v>-0.33469423107629703</v>
      </c>
      <c r="Y167" s="41">
        <f t="shared" si="62"/>
        <v>0.99098990490726868</v>
      </c>
      <c r="Z167" s="41">
        <f t="shared" si="63"/>
        <v>0.79</v>
      </c>
      <c r="AA167" s="41">
        <f t="shared" si="64"/>
        <v>0.37593018746626566</v>
      </c>
      <c r="AB167" s="34">
        <f t="shared" si="65"/>
        <v>0.38045378986029899</v>
      </c>
      <c r="AC167" s="41">
        <f t="shared" si="66"/>
        <v>0.98810998204093492</v>
      </c>
      <c r="AD167" s="42">
        <f t="shared" si="95"/>
        <v>0.94683544303797462</v>
      </c>
      <c r="AE167" s="30">
        <f t="shared" si="96"/>
        <v>-0.42667368585693066</v>
      </c>
      <c r="AF167" s="30">
        <f t="shared" si="97"/>
        <v>-0.43321827619105246</v>
      </c>
      <c r="AG167" s="41">
        <f t="shared" si="98"/>
        <v>0.98489308809484388</v>
      </c>
      <c r="AH167" s="42">
        <f t="shared" si="71"/>
        <v>0.86708860759493678</v>
      </c>
      <c r="AI167" s="30">
        <f t="shared" si="72"/>
        <v>-0.51420247610994219</v>
      </c>
      <c r="AJ167" s="30">
        <f t="shared" si="73"/>
        <v>-0.5250727636440089</v>
      </c>
      <c r="AK167" s="41">
        <f t="shared" si="74"/>
        <v>0.97929755971605381</v>
      </c>
      <c r="AL167" s="42">
        <f t="shared" si="75"/>
        <v>0.73417721518987344</v>
      </c>
      <c r="AM167" s="30">
        <f t="shared" si="76"/>
        <v>-0.69095583191104304</v>
      </c>
      <c r="AN167" s="30">
        <f t="shared" si="77"/>
        <v>-0.7144217727448382</v>
      </c>
      <c r="AO167" s="41">
        <f t="shared" si="78"/>
        <v>0.96715393941083561</v>
      </c>
      <c r="AP167" s="42">
        <f t="shared" si="79"/>
        <v>0.20253164556962028</v>
      </c>
      <c r="AQ167" s="30">
        <f t="shared" si="80"/>
        <v>-2.1946729543862862</v>
      </c>
      <c r="AR167" s="30">
        <f t="shared" si="81"/>
        <v>-3.0717351601446143</v>
      </c>
      <c r="AS167" s="41">
        <f t="shared" si="82"/>
        <v>0.7144733643908816</v>
      </c>
      <c r="AT167" s="42">
        <f t="shared" si="83"/>
        <v>-0.860759493670886</v>
      </c>
      <c r="AU167" s="30" t="e">
        <f t="shared" si="84"/>
        <v>#NUM!</v>
      </c>
      <c r="AV167" s="30" t="e">
        <f t="shared" si="85"/>
        <v>#NUM!</v>
      </c>
      <c r="AW167" s="41" t="str">
        <f t="shared" si="86"/>
        <v/>
      </c>
      <c r="AX167" s="42">
        <f t="shared" si="87"/>
        <v>-1.3924050632911393</v>
      </c>
      <c r="AY167" s="30" t="e">
        <f t="shared" si="88"/>
        <v>#NUM!</v>
      </c>
      <c r="AZ167" s="30" t="e">
        <f t="shared" si="89"/>
        <v>#NUM!</v>
      </c>
      <c r="BA167" s="41" t="str">
        <f t="shared" si="90"/>
        <v/>
      </c>
      <c r="BB167" s="42">
        <f t="shared" si="91"/>
        <v>0.93354430379746833</v>
      </c>
      <c r="BC167" s="30">
        <f t="shared" si="92"/>
        <v>-0.4403227303709415</v>
      </c>
      <c r="BD167" s="30">
        <f t="shared" si="93"/>
        <v>-0.44746910696085179</v>
      </c>
      <c r="BE167" s="41">
        <f t="shared" si="94"/>
        <v>0.9840293408444496</v>
      </c>
    </row>
    <row r="168" spans="8:57" x14ac:dyDescent="0.25">
      <c r="I168" s="40">
        <v>0.22</v>
      </c>
      <c r="J168" s="42">
        <f t="shared" si="99"/>
        <v>1.2256410256410255</v>
      </c>
      <c r="K168" s="30">
        <f t="shared" si="100"/>
        <v>-0.25936671812393508</v>
      </c>
      <c r="L168" s="30">
        <f t="shared" si="101"/>
        <v>-0.25992929507339047</v>
      </c>
      <c r="M168" s="41">
        <f t="shared" si="50"/>
        <v>0.99783565392543949</v>
      </c>
      <c r="N168" s="42">
        <f t="shared" si="51"/>
        <v>1.1692307692307693</v>
      </c>
      <c r="O168" s="30">
        <f t="shared" si="52"/>
        <v>-0.28064978533391322</v>
      </c>
      <c r="P168" s="30">
        <f t="shared" si="53"/>
        <v>-0.28193223533815703</v>
      </c>
      <c r="Q168" s="41">
        <f t="shared" si="54"/>
        <v>0.99545121187470598</v>
      </c>
      <c r="R168" s="42">
        <f t="shared" si="55"/>
        <v>1.1128205128205129</v>
      </c>
      <c r="S168" s="30">
        <f t="shared" si="56"/>
        <v>-0.31165795008712388</v>
      </c>
      <c r="T168" s="30">
        <f t="shared" si="57"/>
        <v>-0.31391417107304193</v>
      </c>
      <c r="U168" s="41">
        <f t="shared" si="58"/>
        <v>0.99281261824464417</v>
      </c>
      <c r="V168" s="42">
        <f t="shared" si="59"/>
        <v>1.0564102564102562</v>
      </c>
      <c r="W168" s="30">
        <f t="shared" si="60"/>
        <v>-0.35138175300519364</v>
      </c>
      <c r="X168" s="30">
        <f t="shared" si="61"/>
        <v>-0.3549746633966952</v>
      </c>
      <c r="Y168" s="41">
        <f t="shared" si="62"/>
        <v>0.98987840327216148</v>
      </c>
      <c r="Z168" s="41">
        <f t="shared" si="63"/>
        <v>0.78</v>
      </c>
      <c r="AA168" s="41">
        <f t="shared" si="64"/>
        <v>0.39888074836164217</v>
      </c>
      <c r="AB168" s="34">
        <f t="shared" si="65"/>
        <v>0.40429935676628825</v>
      </c>
      <c r="AC168" s="41">
        <f t="shared" si="66"/>
        <v>0.98659753394616856</v>
      </c>
      <c r="AD168" s="42">
        <f t="shared" si="95"/>
        <v>0.94358974358974357</v>
      </c>
      <c r="AE168" s="30">
        <f t="shared" si="96"/>
        <v>-0.4534927825888323</v>
      </c>
      <c r="AF168" s="30">
        <f t="shared" si="97"/>
        <v>-0.46137938748244695</v>
      </c>
      <c r="AG168" s="41">
        <f t="shared" si="98"/>
        <v>0.9829064645981509</v>
      </c>
      <c r="AH168" s="42">
        <f t="shared" si="71"/>
        <v>0.85897435897435881</v>
      </c>
      <c r="AI168" s="30">
        <f t="shared" si="72"/>
        <v>-0.54810223011675863</v>
      </c>
      <c r="AJ168" s="30">
        <f t="shared" si="73"/>
        <v>-0.56133894533986162</v>
      </c>
      <c r="AK168" s="41">
        <f t="shared" si="74"/>
        <v>0.97641938915339488</v>
      </c>
      <c r="AL168" s="42">
        <f t="shared" si="75"/>
        <v>0.71794871794871795</v>
      </c>
      <c r="AM168" s="30">
        <f t="shared" si="76"/>
        <v>-0.74093708082377308</v>
      </c>
      <c r="AN168" s="30">
        <f t="shared" si="77"/>
        <v>-0.77017070291753387</v>
      </c>
      <c r="AO168" s="41">
        <f t="shared" si="78"/>
        <v>0.96204267186090175</v>
      </c>
      <c r="AP168" s="42">
        <f t="shared" si="79"/>
        <v>0.15384615384615383</v>
      </c>
      <c r="AQ168" s="30">
        <f t="shared" si="80"/>
        <v>-2.5725460285421118</v>
      </c>
      <c r="AR168" s="30" t="e">
        <f t="shared" si="81"/>
        <v>#NUM!</v>
      </c>
      <c r="AS168" s="41" t="str">
        <f t="shared" si="82"/>
        <v/>
      </c>
      <c r="AT168" s="42">
        <f t="shared" si="83"/>
        <v>-0.97435897435897434</v>
      </c>
      <c r="AU168" s="30" t="e">
        <f t="shared" si="84"/>
        <v>#NUM!</v>
      </c>
      <c r="AV168" s="30" t="e">
        <f t="shared" si="85"/>
        <v>#NUM!</v>
      </c>
      <c r="AW168" s="41" t="str">
        <f t="shared" si="86"/>
        <v/>
      </c>
      <c r="AX168" s="42">
        <f t="shared" si="87"/>
        <v>-1.5384615384615385</v>
      </c>
      <c r="AY168" s="30" t="e">
        <f t="shared" si="88"/>
        <v>#NUM!</v>
      </c>
      <c r="AZ168" s="30" t="e">
        <f t="shared" si="89"/>
        <v>#NUM!</v>
      </c>
      <c r="BA168" s="41" t="str">
        <f t="shared" si="90"/>
        <v/>
      </c>
      <c r="BB168" s="42">
        <f t="shared" si="91"/>
        <v>0.9294871794871794</v>
      </c>
      <c r="BC168" s="30">
        <f t="shared" si="92"/>
        <v>-0.46821094622231485</v>
      </c>
      <c r="BD168" s="30">
        <f t="shared" si="93"/>
        <v>-0.47683661179403053</v>
      </c>
      <c r="BE168" s="41">
        <f t="shared" si="94"/>
        <v>0.9819106474663033</v>
      </c>
    </row>
    <row r="169" spans="8:57" x14ac:dyDescent="0.25">
      <c r="H169" s="35"/>
      <c r="I169" s="40">
        <v>0.23</v>
      </c>
      <c r="J169" s="42">
        <f t="shared" si="99"/>
        <v>1.2389610389610388</v>
      </c>
      <c r="K169" s="30">
        <f t="shared" si="100"/>
        <v>-0.27314575168634053</v>
      </c>
      <c r="L169" s="30">
        <f t="shared" si="101"/>
        <v>-0.27380326809499955</v>
      </c>
      <c r="M169" s="41">
        <f t="shared" si="50"/>
        <v>0.99759858085977671</v>
      </c>
      <c r="N169" s="42">
        <f t="shared" si="51"/>
        <v>1.1792207792207792</v>
      </c>
      <c r="O169" s="30">
        <f t="shared" si="52"/>
        <v>-0.29592174180194603</v>
      </c>
      <c r="P169" s="30">
        <f t="shared" si="53"/>
        <v>-0.29742674720907092</v>
      </c>
      <c r="Q169" s="41">
        <f t="shared" si="54"/>
        <v>0.99493991236078383</v>
      </c>
      <c r="R169" s="42">
        <f t="shared" si="55"/>
        <v>1.1194805194805195</v>
      </c>
      <c r="S169" s="30">
        <f t="shared" si="56"/>
        <v>-0.32905448089317252</v>
      </c>
      <c r="T169" s="30">
        <f t="shared" si="57"/>
        <v>-0.3317141828279862</v>
      </c>
      <c r="U169" s="41">
        <f t="shared" si="58"/>
        <v>0.99198194689133057</v>
      </c>
      <c r="V169" s="42">
        <f t="shared" si="59"/>
        <v>1.0597402597402596</v>
      </c>
      <c r="W169" s="30">
        <f t="shared" si="60"/>
        <v>-0.37153385699810459</v>
      </c>
      <c r="X169" s="30">
        <f t="shared" si="61"/>
        <v>-0.37579046029065777</v>
      </c>
      <c r="Y169" s="41">
        <f t="shared" si="62"/>
        <v>0.98867293414191282</v>
      </c>
      <c r="Z169" s="41">
        <f t="shared" si="63"/>
        <v>0.77</v>
      </c>
      <c r="AA169" s="41">
        <f t="shared" si="64"/>
        <v>0.42242742772183361</v>
      </c>
      <c r="AB169" s="34">
        <f t="shared" si="65"/>
        <v>0.42888278774849403</v>
      </c>
      <c r="AC169" s="41">
        <f t="shared" si="66"/>
        <v>0.98494842830940099</v>
      </c>
      <c r="AD169" s="42">
        <f t="shared" si="95"/>
        <v>0.94025974025974024</v>
      </c>
      <c r="AE169" s="30">
        <f t="shared" si="96"/>
        <v>-0.48110452624507294</v>
      </c>
      <c r="AF169" s="30">
        <f t="shared" si="97"/>
        <v>-0.49055901927560752</v>
      </c>
      <c r="AG169" s="41">
        <f t="shared" si="98"/>
        <v>0.98072710385695139</v>
      </c>
      <c r="AH169" s="42">
        <f t="shared" si="71"/>
        <v>0.85064935064935066</v>
      </c>
      <c r="AI169" s="30">
        <f t="shared" si="72"/>
        <v>-0.58321695327758238</v>
      </c>
      <c r="AJ169" s="30">
        <f t="shared" si="73"/>
        <v>-0.59926073889431342</v>
      </c>
      <c r="AK169" s="41">
        <f t="shared" si="74"/>
        <v>0.97322737069955034</v>
      </c>
      <c r="AL169" s="42">
        <f t="shared" si="75"/>
        <v>0.70129870129870131</v>
      </c>
      <c r="AM169" s="30">
        <f t="shared" si="76"/>
        <v>-0.79340471501708365</v>
      </c>
      <c r="AN169" s="30">
        <f t="shared" si="77"/>
        <v>-0.82972152167252367</v>
      </c>
      <c r="AO169" s="41">
        <f t="shared" si="78"/>
        <v>0.9562301257628778</v>
      </c>
      <c r="AP169" s="42">
        <f t="shared" si="79"/>
        <v>0.10389610389610385</v>
      </c>
      <c r="AQ169" s="30">
        <f t="shared" si="80"/>
        <v>-3.1120704842634095</v>
      </c>
      <c r="AR169" s="30" t="e">
        <f t="shared" si="81"/>
        <v>#NUM!</v>
      </c>
      <c r="AS169" s="41" t="str">
        <f t="shared" si="82"/>
        <v/>
      </c>
      <c r="AT169" s="42">
        <f t="shared" si="83"/>
        <v>-1.0909090909090911</v>
      </c>
      <c r="AU169" s="30" t="e">
        <f t="shared" si="84"/>
        <v>#NUM!</v>
      </c>
      <c r="AV169" s="30" t="e">
        <f t="shared" si="85"/>
        <v>#NUM!</v>
      </c>
      <c r="AW169" s="41" t="str">
        <f t="shared" si="86"/>
        <v/>
      </c>
      <c r="AX169" s="42">
        <f t="shared" si="87"/>
        <v>-1.6883116883116887</v>
      </c>
      <c r="AY169" s="30" t="e">
        <f t="shared" si="88"/>
        <v>#NUM!</v>
      </c>
      <c r="AZ169" s="30" t="e">
        <f t="shared" si="89"/>
        <v>#NUM!</v>
      </c>
      <c r="BA169" s="41" t="str">
        <f t="shared" si="90"/>
        <v/>
      </c>
      <c r="BB169" s="42">
        <f t="shared" si="91"/>
        <v>0.92532467532467522</v>
      </c>
      <c r="BC169" s="30">
        <f t="shared" si="92"/>
        <v>-0.49695033126167065</v>
      </c>
      <c r="BD169" s="30">
        <f t="shared" si="93"/>
        <v>-0.50730827338493145</v>
      </c>
      <c r="BE169" s="41">
        <f t="shared" si="94"/>
        <v>0.97958254838985948</v>
      </c>
    </row>
    <row r="170" spans="8:57" x14ac:dyDescent="0.25">
      <c r="I170" s="40">
        <v>0.24</v>
      </c>
      <c r="J170" s="42">
        <f t="shared" si="99"/>
        <v>1.2526315789473683</v>
      </c>
      <c r="K170" s="30">
        <f t="shared" si="100"/>
        <v>-0.28713420411874702</v>
      </c>
      <c r="L170" s="30">
        <f t="shared" si="101"/>
        <v>-0.28789853549498623</v>
      </c>
      <c r="M170" s="41">
        <f t="shared" si="50"/>
        <v>0.99734513628238819</v>
      </c>
      <c r="N170" s="42">
        <f t="shared" si="51"/>
        <v>1.1894736842105262</v>
      </c>
      <c r="O170" s="30">
        <f t="shared" si="52"/>
        <v>-0.31146164611191463</v>
      </c>
      <c r="P170" s="30">
        <f t="shared" si="53"/>
        <v>-0.31321842135724609</v>
      </c>
      <c r="Q170" s="41">
        <f t="shared" si="54"/>
        <v>0.99439121352531257</v>
      </c>
      <c r="R170" s="42">
        <f t="shared" si="55"/>
        <v>1.1263157894736842</v>
      </c>
      <c r="S170" s="30">
        <f t="shared" si="56"/>
        <v>-0.3468015283115039</v>
      </c>
      <c r="T170" s="30">
        <f t="shared" si="57"/>
        <v>-0.34992048031477457</v>
      </c>
      <c r="U170" s="41">
        <f t="shared" si="58"/>
        <v>0.99108668346458317</v>
      </c>
      <c r="V170" s="42">
        <f t="shared" si="59"/>
        <v>1.0631578947368421</v>
      </c>
      <c r="W170" s="30">
        <f t="shared" si="60"/>
        <v>-0.39215054116709952</v>
      </c>
      <c r="X170" s="30">
        <f t="shared" si="61"/>
        <v>-0.39716779915319289</v>
      </c>
      <c r="Y170" s="41">
        <f t="shared" si="62"/>
        <v>0.98736740995420391</v>
      </c>
      <c r="Z170" s="41">
        <f t="shared" si="63"/>
        <v>0.76</v>
      </c>
      <c r="AA170" s="41">
        <f t="shared" si="64"/>
        <v>0.44659375653887212</v>
      </c>
      <c r="AB170" s="34">
        <f t="shared" si="65"/>
        <v>0.4542466575161298</v>
      </c>
      <c r="AC170" s="41">
        <f t="shared" si="66"/>
        <v>0.98315254311588207</v>
      </c>
      <c r="AD170" s="42">
        <f t="shared" si="95"/>
        <v>0.93684210526315781</v>
      </c>
      <c r="AE170" s="30">
        <f t="shared" si="96"/>
        <v>-0.50954476477866062</v>
      </c>
      <c r="AF170" s="30">
        <f t="shared" si="97"/>
        <v>-0.52082657693887213</v>
      </c>
      <c r="AG170" s="41">
        <f t="shared" si="98"/>
        <v>0.97833863965521939</v>
      </c>
      <c r="AH170" s="42">
        <f t="shared" si="71"/>
        <v>0.84210526315789469</v>
      </c>
      <c r="AI170" s="30">
        <f t="shared" si="72"/>
        <v>-0.61961491305073058</v>
      </c>
      <c r="AJ170" s="30">
        <f t="shared" si="73"/>
        <v>-0.63898342407226583</v>
      </c>
      <c r="AK170" s="41">
        <f t="shared" si="74"/>
        <v>0.96968855483277017</v>
      </c>
      <c r="AL170" s="42">
        <f t="shared" si="75"/>
        <v>0.68421052631578949</v>
      </c>
      <c r="AM170" s="30">
        <f t="shared" si="76"/>
        <v>-0.84856459088784431</v>
      </c>
      <c r="AN170" s="30">
        <f t="shared" si="77"/>
        <v>-0.89359439835136101</v>
      </c>
      <c r="AO170" s="41">
        <f t="shared" si="78"/>
        <v>0.94960822544703216</v>
      </c>
      <c r="AP170" s="42">
        <f t="shared" si="79"/>
        <v>5.2631578947368467E-2</v>
      </c>
      <c r="AQ170" s="30">
        <f t="shared" si="80"/>
        <v>-4.0467443064296891</v>
      </c>
      <c r="AR170" s="30" t="e">
        <f t="shared" si="81"/>
        <v>#NUM!</v>
      </c>
      <c r="AS170" s="41" t="str">
        <f t="shared" si="82"/>
        <v/>
      </c>
      <c r="AT170" s="42">
        <f t="shared" si="83"/>
        <v>-1.2105263157894737</v>
      </c>
      <c r="AU170" s="30" t="e">
        <f t="shared" si="84"/>
        <v>#NUM!</v>
      </c>
      <c r="AV170" s="30" t="e">
        <f t="shared" si="85"/>
        <v>#NUM!</v>
      </c>
      <c r="AW170" s="41" t="str">
        <f t="shared" si="86"/>
        <v/>
      </c>
      <c r="AX170" s="42">
        <f t="shared" si="87"/>
        <v>-1.8421052631578947</v>
      </c>
      <c r="AY170" s="30" t="e">
        <f t="shared" si="88"/>
        <v>#NUM!</v>
      </c>
      <c r="AZ170" s="30" t="e">
        <f t="shared" si="89"/>
        <v>#NUM!</v>
      </c>
      <c r="BA170" s="41" t="str">
        <f t="shared" si="90"/>
        <v/>
      </c>
      <c r="BB170" s="42">
        <f t="shared" si="91"/>
        <v>0.92105263157894735</v>
      </c>
      <c r="BC170" s="30">
        <f t="shared" si="92"/>
        <v>-0.52658076006153975</v>
      </c>
      <c r="BD170" s="30">
        <f t="shared" si="93"/>
        <v>-0.53896254370402197</v>
      </c>
      <c r="BE170" s="41">
        <f t="shared" si="94"/>
        <v>0.97702663424922187</v>
      </c>
    </row>
    <row r="171" spans="8:57" x14ac:dyDescent="0.25">
      <c r="I171" s="40">
        <v>0.25</v>
      </c>
      <c r="J171" s="42">
        <f t="shared" si="99"/>
        <v>1.2666666666666666</v>
      </c>
      <c r="K171" s="30">
        <f t="shared" si="100"/>
        <v>-0.30133774803596614</v>
      </c>
      <c r="L171" s="30">
        <f t="shared" si="101"/>
        <v>-0.30222186889001634</v>
      </c>
      <c r="M171" s="41">
        <f t="shared" si="50"/>
        <v>0.99707459669514531</v>
      </c>
      <c r="N171" s="42">
        <f t="shared" si="51"/>
        <v>1.2</v>
      </c>
      <c r="O171" s="30">
        <f t="shared" si="52"/>
        <v>-0.32727721040959307</v>
      </c>
      <c r="P171" s="30">
        <f t="shared" si="53"/>
        <v>-0.32931791649441855</v>
      </c>
      <c r="Q171" s="41">
        <f t="shared" si="54"/>
        <v>0.99380323394928294</v>
      </c>
      <c r="R171" s="42">
        <f t="shared" si="55"/>
        <v>1.1333333333333333</v>
      </c>
      <c r="S171" s="30">
        <f t="shared" si="56"/>
        <v>-0.36491013278622719</v>
      </c>
      <c r="T171" s="30">
        <f t="shared" si="57"/>
        <v>-0.36855025839436217</v>
      </c>
      <c r="U171" s="41">
        <f t="shared" si="58"/>
        <v>0.99012312289782767</v>
      </c>
      <c r="V171" s="42">
        <f t="shared" si="59"/>
        <v>1.0666666666666667</v>
      </c>
      <c r="W171" s="30">
        <f t="shared" si="60"/>
        <v>-0.41324816894405425</v>
      </c>
      <c r="X171" s="30">
        <f t="shared" si="61"/>
        <v>-0.41913480334052461</v>
      </c>
      <c r="Y171" s="41">
        <f t="shared" si="62"/>
        <v>0.98595527178952069</v>
      </c>
      <c r="Z171" s="41">
        <f t="shared" si="63"/>
        <v>0.75</v>
      </c>
      <c r="AA171" s="41">
        <f t="shared" si="64"/>
        <v>0.47140452079103173</v>
      </c>
      <c r="AB171" s="34">
        <f t="shared" si="65"/>
        <v>0.48043729457852186</v>
      </c>
      <c r="AC171" s="41">
        <f t="shared" si="66"/>
        <v>0.98119884969501714</v>
      </c>
      <c r="AD171" s="42">
        <f t="shared" si="95"/>
        <v>0.93333333333333324</v>
      </c>
      <c r="AE171" s="30">
        <f t="shared" si="96"/>
        <v>-0.53885155217083291</v>
      </c>
      <c r="AF171" s="30">
        <f t="shared" si="97"/>
        <v>-0.55225874070864922</v>
      </c>
      <c r="AG171" s="41">
        <f t="shared" si="98"/>
        <v>0.97572299440546217</v>
      </c>
      <c r="AH171" s="42">
        <f t="shared" si="71"/>
        <v>0.83333333333333337</v>
      </c>
      <c r="AI171" s="30">
        <f t="shared" si="72"/>
        <v>-0.6573697216430231</v>
      </c>
      <c r="AJ171" s="30">
        <f t="shared" si="73"/>
        <v>-0.68067213446414043</v>
      </c>
      <c r="AK171" s="41">
        <f t="shared" si="74"/>
        <v>0.96576558427874803</v>
      </c>
      <c r="AL171" s="42">
        <f t="shared" si="75"/>
        <v>0.66666666666666663</v>
      </c>
      <c r="AM171" s="30">
        <f t="shared" si="76"/>
        <v>-0.90664754423415683</v>
      </c>
      <c r="AN171" s="30">
        <f t="shared" si="77"/>
        <v>-0.96242365011920705</v>
      </c>
      <c r="AO171" s="41">
        <f t="shared" si="78"/>
        <v>0.94204620192142852</v>
      </c>
      <c r="AP171" s="42">
        <f t="shared" si="79"/>
        <v>0</v>
      </c>
      <c r="AQ171" s="30" t="e">
        <f t="shared" si="80"/>
        <v>#NUM!</v>
      </c>
      <c r="AR171" s="30" t="e">
        <f t="shared" si="81"/>
        <v>#NUM!</v>
      </c>
      <c r="AS171" s="41" t="str">
        <f t="shared" si="82"/>
        <v/>
      </c>
      <c r="AT171" s="42">
        <f t="shared" si="83"/>
        <v>-1.3333333333333333</v>
      </c>
      <c r="AU171" s="30" t="e">
        <f t="shared" si="84"/>
        <v>#NUM!</v>
      </c>
      <c r="AV171" s="30" t="e">
        <f t="shared" si="85"/>
        <v>#NUM!</v>
      </c>
      <c r="AW171" s="41" t="str">
        <f t="shared" si="86"/>
        <v/>
      </c>
      <c r="AX171" s="42">
        <f t="shared" si="87"/>
        <v>-2</v>
      </c>
      <c r="AY171" s="30" t="e">
        <f t="shared" si="88"/>
        <v>#NUM!</v>
      </c>
      <c r="AZ171" s="30" t="e">
        <f t="shared" si="89"/>
        <v>#NUM!</v>
      </c>
      <c r="BA171" s="41" t="str">
        <f t="shared" si="90"/>
        <v/>
      </c>
      <c r="BB171" s="42">
        <f t="shared" si="91"/>
        <v>0.91666666666666663</v>
      </c>
      <c r="BC171" s="30">
        <f t="shared" si="92"/>
        <v>-0.5571446569347055</v>
      </c>
      <c r="BD171" s="30">
        <f t="shared" si="93"/>
        <v>-0.57188646470303672</v>
      </c>
      <c r="BE171" s="41">
        <f t="shared" si="94"/>
        <v>0.97422249226341417</v>
      </c>
    </row>
    <row r="172" spans="8:57" x14ac:dyDescent="0.25">
      <c r="I172" s="40">
        <v>0.26</v>
      </c>
      <c r="J172" s="42">
        <f t="shared" si="99"/>
        <v>1.2810810810810811</v>
      </c>
      <c r="K172" s="30">
        <f t="shared" si="100"/>
        <v>-0.31576228529370254</v>
      </c>
      <c r="L172" s="30">
        <f t="shared" si="101"/>
        <v>-0.316780354470303</v>
      </c>
      <c r="M172" s="41">
        <f t="shared" si="50"/>
        <v>0.99678619850557715</v>
      </c>
      <c r="N172" s="42">
        <f t="shared" si="51"/>
        <v>1.2108108108108109</v>
      </c>
      <c r="O172" s="30">
        <f t="shared" si="52"/>
        <v>-0.34337646572891489</v>
      </c>
      <c r="P172" s="30">
        <f t="shared" si="53"/>
        <v>-0.34573647069974517</v>
      </c>
      <c r="Q172" s="41">
        <f t="shared" si="54"/>
        <v>0.99317397737631263</v>
      </c>
      <c r="R172" s="42">
        <f t="shared" si="55"/>
        <v>1.1405405405405404</v>
      </c>
      <c r="S172" s="30">
        <f t="shared" si="56"/>
        <v>-0.38339181716417109</v>
      </c>
      <c r="T172" s="30">
        <f t="shared" si="57"/>
        <v>-0.38762181565360471</v>
      </c>
      <c r="U172" s="41">
        <f t="shared" si="58"/>
        <v>0.98908730541313572</v>
      </c>
      <c r="V172" s="42">
        <f t="shared" si="59"/>
        <v>1.0702702702702704</v>
      </c>
      <c r="W172" s="30">
        <f t="shared" si="60"/>
        <v>-0.43484388667444379</v>
      </c>
      <c r="X172" s="30">
        <f t="shared" si="61"/>
        <v>-0.44172173970188805</v>
      </c>
      <c r="Y172" s="41">
        <f t="shared" si="62"/>
        <v>0.98442944412904376</v>
      </c>
      <c r="Z172" s="41">
        <f t="shared" si="63"/>
        <v>0.74</v>
      </c>
      <c r="AA172" s="41">
        <f t="shared" si="64"/>
        <v>0.49688584623919563</v>
      </c>
      <c r="AB172" s="34">
        <f t="shared" si="65"/>
        <v>0.50750523539592562</v>
      </c>
      <c r="AC172" s="41">
        <f t="shared" si="66"/>
        <v>0.9790753111178343</v>
      </c>
      <c r="AD172" s="42">
        <f t="shared" si="95"/>
        <v>0.92972972972972967</v>
      </c>
      <c r="AE172" s="30">
        <f t="shared" si="96"/>
        <v>-0.56906532167183721</v>
      </c>
      <c r="AF172" s="30">
        <f t="shared" si="97"/>
        <v>-0.5849405182815266</v>
      </c>
      <c r="AG172" s="41">
        <f t="shared" si="98"/>
        <v>0.97286015224876454</v>
      </c>
      <c r="AH172" s="42">
        <f t="shared" si="71"/>
        <v>0.82432432432432434</v>
      </c>
      <c r="AI172" s="30">
        <f t="shared" si="72"/>
        <v>-0.69656088224066737</v>
      </c>
      <c r="AJ172" s="30">
        <f t="shared" si="73"/>
        <v>-0.72451564598095819</v>
      </c>
      <c r="AK172" s="41">
        <f t="shared" si="74"/>
        <v>0.96141592815094912</v>
      </c>
      <c r="AL172" s="42">
        <f t="shared" si="75"/>
        <v>0.64864864864864868</v>
      </c>
      <c r="AM172" s="30">
        <f t="shared" si="76"/>
        <v>-0.96791351303254258</v>
      </c>
      <c r="AN172" s="30">
        <f t="shared" si="77"/>
        <v>-1.0369937853756517</v>
      </c>
      <c r="AO172" s="41">
        <f t="shared" si="78"/>
        <v>0.93338410189402943</v>
      </c>
      <c r="AP172" s="42">
        <f t="shared" si="79"/>
        <v>-5.4054054054054106E-2</v>
      </c>
      <c r="AQ172" s="30" t="e">
        <f t="shared" si="80"/>
        <v>#NUM!</v>
      </c>
      <c r="AR172" s="30" t="e">
        <f t="shared" si="81"/>
        <v>#NUM!</v>
      </c>
      <c r="AS172" s="41" t="str">
        <f t="shared" si="82"/>
        <v/>
      </c>
      <c r="AT172" s="42">
        <f t="shared" si="83"/>
        <v>-1.4594594594594597</v>
      </c>
      <c r="AU172" s="30" t="e">
        <f t="shared" si="84"/>
        <v>#NUM!</v>
      </c>
      <c r="AV172" s="30" t="e">
        <f t="shared" si="85"/>
        <v>#NUM!</v>
      </c>
      <c r="AW172" s="41" t="str">
        <f t="shared" si="86"/>
        <v/>
      </c>
      <c r="AX172" s="42">
        <f t="shared" si="87"/>
        <v>-2.1621621621621623</v>
      </c>
      <c r="AY172" s="30" t="e">
        <f t="shared" si="88"/>
        <v>#NUM!</v>
      </c>
      <c r="AZ172" s="30" t="e">
        <f t="shared" si="89"/>
        <v>#NUM!</v>
      </c>
      <c r="BA172" s="41" t="str">
        <f t="shared" si="90"/>
        <v/>
      </c>
      <c r="BB172" s="42">
        <f t="shared" si="91"/>
        <v>0.91216216216216228</v>
      </c>
      <c r="BC172" s="30">
        <f t="shared" si="92"/>
        <v>-0.588687204648766</v>
      </c>
      <c r="BD172" s="30">
        <f t="shared" si="93"/>
        <v>-0.60617696882742356</v>
      </c>
      <c r="BE172" s="41">
        <f t="shared" si="94"/>
        <v>0.97114742875749738</v>
      </c>
    </row>
    <row r="173" spans="8:57" x14ac:dyDescent="0.25">
      <c r="I173" s="40">
        <v>0.27</v>
      </c>
      <c r="J173" s="42">
        <f t="shared" si="99"/>
        <v>1.295890410958904</v>
      </c>
      <c r="K173" s="30">
        <f t="shared" si="100"/>
        <v>-0.33041395947203633</v>
      </c>
      <c r="L173" s="30">
        <f t="shared" si="101"/>
        <v>-0.33158141278694753</v>
      </c>
      <c r="M173" s="41">
        <f t="shared" si="50"/>
        <v>0.99647913522926779</v>
      </c>
      <c r="N173" s="42">
        <f t="shared" si="51"/>
        <v>1.2219178082191782</v>
      </c>
      <c r="O173" s="30">
        <f t="shared" si="52"/>
        <v>-0.35976777949855338</v>
      </c>
      <c r="P173" s="30">
        <f t="shared" si="53"/>
        <v>-0.36248594415366769</v>
      </c>
      <c r="Q173" s="41">
        <f t="shared" si="54"/>
        <v>0.99250132398523561</v>
      </c>
      <c r="R173" s="42">
        <f t="shared" si="55"/>
        <v>1.1479452054794521</v>
      </c>
      <c r="S173" s="30">
        <f t="shared" si="56"/>
        <v>-0.40225861404336205</v>
      </c>
      <c r="T173" s="30">
        <f t="shared" si="57"/>
        <v>-0.40715465082837704</v>
      </c>
      <c r="U173" s="41">
        <f t="shared" si="58"/>
        <v>0.987974994820632</v>
      </c>
      <c r="V173" s="42">
        <f t="shared" si="59"/>
        <v>1.0739726027397261</v>
      </c>
      <c r="W173" s="30">
        <f t="shared" si="60"/>
        <v>-0.45695567133020187</v>
      </c>
      <c r="X173" s="30">
        <f t="shared" si="61"/>
        <v>-0.46496124182557325</v>
      </c>
      <c r="Y173" s="41">
        <f t="shared" si="62"/>
        <v>0.98278228425246983</v>
      </c>
      <c r="Z173" s="41">
        <f t="shared" si="63"/>
        <v>0.73</v>
      </c>
      <c r="AA173" s="41">
        <f t="shared" si="64"/>
        <v>0.52306529019278869</v>
      </c>
      <c r="AB173" s="34">
        <f t="shared" si="65"/>
        <v>0.53550574935046469</v>
      </c>
      <c r="AC173" s="41">
        <f t="shared" si="66"/>
        <v>0.97676876639930477</v>
      </c>
      <c r="AD173" s="42">
        <f t="shared" si="95"/>
        <v>0.92602739726027394</v>
      </c>
      <c r="AE173" s="30">
        <f t="shared" si="96"/>
        <v>-0.6002290757143609</v>
      </c>
      <c r="AF173" s="30">
        <f t="shared" si="97"/>
        <v>-0.61896649492757849</v>
      </c>
      <c r="AG173" s="41">
        <f t="shared" si="98"/>
        <v>0.96972789421273931</v>
      </c>
      <c r="AH173" s="42">
        <f t="shared" si="71"/>
        <v>0.81506849315068497</v>
      </c>
      <c r="AI173" s="30">
        <f t="shared" si="72"/>
        <v>-0.7372744051230844</v>
      </c>
      <c r="AJ173" s="30">
        <f t="shared" si="73"/>
        <v>-0.7707311144103266</v>
      </c>
      <c r="AK173" s="41">
        <f t="shared" si="74"/>
        <v>0.95659094506280651</v>
      </c>
      <c r="AL173" s="42">
        <f t="shared" si="75"/>
        <v>0.63013698630136983</v>
      </c>
      <c r="AM173" s="30">
        <f t="shared" si="76"/>
        <v>-1.0326565410942201</v>
      </c>
      <c r="AN173" s="30">
        <f t="shared" si="77"/>
        <v>-1.1182910019650509</v>
      </c>
      <c r="AO173" s="41">
        <f t="shared" si="78"/>
        <v>0.92342381301436327</v>
      </c>
      <c r="AP173" s="42">
        <f t="shared" si="79"/>
        <v>-0.10958904109589052</v>
      </c>
      <c r="AQ173" s="30" t="e">
        <f t="shared" si="80"/>
        <v>#NUM!</v>
      </c>
      <c r="AR173" s="30" t="e">
        <f t="shared" si="81"/>
        <v>#NUM!</v>
      </c>
      <c r="AS173" s="41" t="str">
        <f t="shared" si="82"/>
        <v/>
      </c>
      <c r="AT173" s="42">
        <f t="shared" si="83"/>
        <v>-1.5890410958904111</v>
      </c>
      <c r="AU173" s="30" t="e">
        <f t="shared" si="84"/>
        <v>#NUM!</v>
      </c>
      <c r="AV173" s="30" t="e">
        <f t="shared" si="85"/>
        <v>#NUM!</v>
      </c>
      <c r="AW173" s="41" t="str">
        <f t="shared" si="86"/>
        <v/>
      </c>
      <c r="AX173" s="42">
        <f t="shared" si="87"/>
        <v>-2.3287671232876717</v>
      </c>
      <c r="AY173" s="30" t="e">
        <f t="shared" si="88"/>
        <v>#NUM!</v>
      </c>
      <c r="AZ173" s="30" t="e">
        <f t="shared" si="89"/>
        <v>#NUM!</v>
      </c>
      <c r="BA173" s="41" t="str">
        <f t="shared" si="90"/>
        <v/>
      </c>
      <c r="BB173" s="42">
        <f t="shared" si="91"/>
        <v>0.90753424657534243</v>
      </c>
      <c r="BC173" s="30">
        <f t="shared" si="92"/>
        <v>-0.62125657414376556</v>
      </c>
      <c r="BD173" s="30">
        <f t="shared" si="93"/>
        <v>-0.64194243534050965</v>
      </c>
      <c r="BE173" s="41">
        <f t="shared" si="94"/>
        <v>0.96777614306527104</v>
      </c>
    </row>
    <row r="174" spans="8:57" x14ac:dyDescent="0.25">
      <c r="I174" s="40">
        <v>0.28000000000000003</v>
      </c>
      <c r="J174" s="42">
        <f t="shared" si="99"/>
        <v>1.3111111111111111</v>
      </c>
      <c r="K174" s="30">
        <f t="shared" si="100"/>
        <v>-0.34529916921998838</v>
      </c>
      <c r="L174" s="30">
        <f t="shared" si="101"/>
        <v>-0.3466328201199827</v>
      </c>
      <c r="M174" s="41">
        <f t="shared" si="50"/>
        <v>0.99615255445363571</v>
      </c>
      <c r="N174" s="42">
        <f t="shared" si="51"/>
        <v>1.2333333333333334</v>
      </c>
      <c r="O174" s="30">
        <f t="shared" si="52"/>
        <v>-0.37645987425940008</v>
      </c>
      <c r="P174" s="30">
        <f t="shared" si="53"/>
        <v>-0.37957886588567663</v>
      </c>
      <c r="Q174" s="41">
        <f t="shared" si="54"/>
        <v>0.99178302085128223</v>
      </c>
      <c r="R174" s="42">
        <f t="shared" si="55"/>
        <v>1.1555555555555554</v>
      </c>
      <c r="S174" s="30">
        <f t="shared" si="56"/>
        <v>-0.42152309504759455</v>
      </c>
      <c r="T174" s="30">
        <f t="shared" si="57"/>
        <v>-0.42716956999050099</v>
      </c>
      <c r="U174" s="41">
        <f t="shared" si="58"/>
        <v>0.98678165454755595</v>
      </c>
      <c r="V174" s="42">
        <f t="shared" si="59"/>
        <v>1.0777777777777779</v>
      </c>
      <c r="W174" s="30">
        <f t="shared" si="60"/>
        <v>-0.4796023817787185</v>
      </c>
      <c r="X174" s="30">
        <f t="shared" si="61"/>
        <v>-0.48888856312374573</v>
      </c>
      <c r="Y174" s="41">
        <f t="shared" si="62"/>
        <v>0.9810055255011626</v>
      </c>
      <c r="Z174" s="41">
        <f t="shared" si="63"/>
        <v>0.72</v>
      </c>
      <c r="AA174" s="41">
        <f t="shared" si="64"/>
        <v>0.54997194092287038</v>
      </c>
      <c r="AB174" s="34">
        <f t="shared" si="65"/>
        <v>0.56449944821720766</v>
      </c>
      <c r="AC174" s="41">
        <f t="shared" si="66"/>
        <v>0.97426479806097632</v>
      </c>
      <c r="AD174" s="42">
        <f t="shared" si="95"/>
        <v>0.92222222222222217</v>
      </c>
      <c r="AE174" s="30">
        <f t="shared" si="96"/>
        <v>-0.63238859441203998</v>
      </c>
      <c r="AF174" s="30">
        <f t="shared" si="97"/>
        <v>-0.6544423273430372</v>
      </c>
      <c r="AG174" s="41">
        <f t="shared" si="98"/>
        <v>0.96630148752674216</v>
      </c>
      <c r="AH174" s="42">
        <f t="shared" si="71"/>
        <v>0.80555555555555558</v>
      </c>
      <c r="AI174" s="30">
        <f t="shared" si="72"/>
        <v>-0.77960350452748428</v>
      </c>
      <c r="AJ174" s="30">
        <f t="shared" si="73"/>
        <v>-0.81957006245009956</v>
      </c>
      <c r="AK174" s="41">
        <f t="shared" si="74"/>
        <v>0.95123472689676403</v>
      </c>
      <c r="AL174" s="42">
        <f t="shared" si="75"/>
        <v>0.61111111111111105</v>
      </c>
      <c r="AM174" s="30">
        <f t="shared" si="76"/>
        <v>-1.1012108979988302</v>
      </c>
      <c r="AN174" s="30">
        <f t="shared" si="77"/>
        <v>-1.2075788445050115</v>
      </c>
      <c r="AO174" s="41">
        <f t="shared" si="78"/>
        <v>0.91191635478693589</v>
      </c>
      <c r="AP174" s="42">
        <f t="shared" si="79"/>
        <v>-0.16666666666666682</v>
      </c>
      <c r="AQ174" s="30" t="e">
        <f t="shared" si="80"/>
        <v>#NUM!</v>
      </c>
      <c r="AR174" s="30" t="e">
        <f t="shared" si="81"/>
        <v>#NUM!</v>
      </c>
      <c r="AS174" s="41" t="str">
        <f t="shared" si="82"/>
        <v/>
      </c>
      <c r="AT174" s="42">
        <f t="shared" si="83"/>
        <v>-1.7222222222222225</v>
      </c>
      <c r="AU174" s="30" t="e">
        <f t="shared" si="84"/>
        <v>#NUM!</v>
      </c>
      <c r="AV174" s="30" t="e">
        <f t="shared" si="85"/>
        <v>#NUM!</v>
      </c>
      <c r="AW174" s="41" t="str">
        <f t="shared" si="86"/>
        <v/>
      </c>
      <c r="AX174" s="42">
        <f t="shared" si="87"/>
        <v>-2.5000000000000004</v>
      </c>
      <c r="AY174" s="30" t="e">
        <f t="shared" si="88"/>
        <v>#NUM!</v>
      </c>
      <c r="AZ174" s="30" t="e">
        <f t="shared" si="89"/>
        <v>#NUM!</v>
      </c>
      <c r="BA174" s="41" t="str">
        <f t="shared" si="90"/>
        <v/>
      </c>
      <c r="BB174" s="42">
        <f t="shared" si="91"/>
        <v>0.90277777777777768</v>
      </c>
      <c r="BC174" s="30">
        <f t="shared" si="92"/>
        <v>-0.65490417777968779</v>
      </c>
      <c r="BD174" s="30">
        <f t="shared" si="93"/>
        <v>-0.67930456532227956</v>
      </c>
      <c r="BE174" s="41">
        <f t="shared" si="94"/>
        <v>0.96408034217904071</v>
      </c>
    </row>
    <row r="175" spans="8:57" x14ac:dyDescent="0.25">
      <c r="I175" s="40">
        <v>0.28999999999999998</v>
      </c>
      <c r="J175" s="42">
        <f t="shared" si="99"/>
        <v>1.3267605633802817</v>
      </c>
      <c r="K175" s="30">
        <f t="shared" si="100"/>
        <v>-0.3604245825334339</v>
      </c>
      <c r="L175" s="30">
        <f t="shared" si="101"/>
        <v>-0.36194273158110807</v>
      </c>
      <c r="M175" s="41">
        <f t="shared" si="50"/>
        <v>0.99580555453885677</v>
      </c>
      <c r="N175" s="42">
        <f t="shared" si="51"/>
        <v>1.2450704225352114</v>
      </c>
      <c r="O175" s="30">
        <f t="shared" si="52"/>
        <v>-0.39346184769465964</v>
      </c>
      <c r="P175" s="30">
        <f t="shared" si="53"/>
        <v>-0.39702848499705851</v>
      </c>
      <c r="Q175" s="41">
        <f t="shared" si="54"/>
        <v>0.99101667150550854</v>
      </c>
      <c r="R175" s="42">
        <f t="shared" si="55"/>
        <v>1.1633802816901411</v>
      </c>
      <c r="S175" s="30">
        <f t="shared" si="56"/>
        <v>-0.44119840219051309</v>
      </c>
      <c r="T175" s="30">
        <f t="shared" si="57"/>
        <v>-0.44768880597336924</v>
      </c>
      <c r="U175" s="41">
        <f t="shared" si="58"/>
        <v>0.9855024211098049</v>
      </c>
      <c r="V175" s="42">
        <f t="shared" si="59"/>
        <v>1.0816901408450705</v>
      </c>
      <c r="W175" s="30">
        <f t="shared" si="60"/>
        <v>-0.50280381392311269</v>
      </c>
      <c r="X175" s="30">
        <f t="shared" si="61"/>
        <v>-0.5135418646735046</v>
      </c>
      <c r="Y175" s="41">
        <f t="shared" si="62"/>
        <v>0.97909021349755221</v>
      </c>
      <c r="Z175" s="41">
        <f t="shared" si="63"/>
        <v>0.71</v>
      </c>
      <c r="AA175" s="41">
        <f t="shared" si="64"/>
        <v>0.57763652547633482</v>
      </c>
      <c r="AB175" s="34">
        <f t="shared" si="65"/>
        <v>0.59455299700116304</v>
      </c>
      <c r="AC175" s="41">
        <f t="shared" si="66"/>
        <v>0.97154758009773323</v>
      </c>
      <c r="AD175" s="42">
        <f t="shared" si="95"/>
        <v>0.91830985915492969</v>
      </c>
      <c r="AE175" s="30">
        <f t="shared" si="96"/>
        <v>-0.6655926648116699</v>
      </c>
      <c r="AF175" s="30">
        <f t="shared" si="97"/>
        <v>-0.69148654059126291</v>
      </c>
      <c r="AG175" s="41">
        <f t="shared" si="98"/>
        <v>0.96255331917602882</v>
      </c>
      <c r="AH175" s="42">
        <f t="shared" si="71"/>
        <v>0.7957746478873241</v>
      </c>
      <c r="AI175" s="30">
        <f t="shared" si="72"/>
        <v>-0.82364938914196828</v>
      </c>
      <c r="AJ175" s="30">
        <f t="shared" si="73"/>
        <v>-0.8713260337887837</v>
      </c>
      <c r="AK175" s="41">
        <f t="shared" si="74"/>
        <v>0.94528265792828059</v>
      </c>
      <c r="AL175" s="42">
        <f t="shared" si="75"/>
        <v>0.59154929577464799</v>
      </c>
      <c r="AM175" s="30">
        <f t="shared" si="76"/>
        <v>-1.1739586274675238</v>
      </c>
      <c r="AN175" s="30">
        <f t="shared" si="77"/>
        <v>-1.3065130426302656</v>
      </c>
      <c r="AO175" s="41">
        <f t="shared" si="78"/>
        <v>0.89854336632117815</v>
      </c>
      <c r="AP175" s="42">
        <f t="shared" si="79"/>
        <v>-0.22535211267605623</v>
      </c>
      <c r="AQ175" s="30" t="e">
        <f t="shared" si="80"/>
        <v>#NUM!</v>
      </c>
      <c r="AR175" s="30" t="e">
        <f t="shared" si="81"/>
        <v>#NUM!</v>
      </c>
      <c r="AS175" s="41" t="str">
        <f t="shared" si="82"/>
        <v/>
      </c>
      <c r="AT175" s="42">
        <f t="shared" si="83"/>
        <v>-1.8591549295774648</v>
      </c>
      <c r="AU175" s="30" t="e">
        <f t="shared" si="84"/>
        <v>#NUM!</v>
      </c>
      <c r="AV175" s="30" t="e">
        <f t="shared" si="85"/>
        <v>#NUM!</v>
      </c>
      <c r="AW175" s="41" t="str">
        <f t="shared" si="86"/>
        <v/>
      </c>
      <c r="AX175" s="42">
        <f t="shared" si="87"/>
        <v>-2.676056338028169</v>
      </c>
      <c r="AY175" s="30" t="e">
        <f t="shared" si="88"/>
        <v>#NUM!</v>
      </c>
      <c r="AZ175" s="30" t="e">
        <f t="shared" si="89"/>
        <v>#NUM!</v>
      </c>
      <c r="BA175" s="41" t="str">
        <f t="shared" si="90"/>
        <v/>
      </c>
      <c r="BB175" s="42">
        <f t="shared" si="91"/>
        <v>0.897887323943662</v>
      </c>
      <c r="BC175" s="30">
        <f t="shared" si="92"/>
        <v>-0.68968494899678856</v>
      </c>
      <c r="BD175" s="30">
        <f t="shared" si="93"/>
        <v>-0.71840065700082179</v>
      </c>
      <c r="BE175" s="41">
        <f t="shared" si="94"/>
        <v>0.96002828265230777</v>
      </c>
    </row>
    <row r="176" spans="8:57" x14ac:dyDescent="0.25">
      <c r="I176" s="40">
        <v>0.3</v>
      </c>
      <c r="J176" s="42">
        <f t="shared" si="99"/>
        <v>1.342857142857143</v>
      </c>
      <c r="K176" s="30">
        <f t="shared" si="100"/>
        <v>-0.37579715204581243</v>
      </c>
      <c r="L176" s="30">
        <f t="shared" si="101"/>
        <v>-0.37751970612290714</v>
      </c>
      <c r="M176" s="41">
        <f t="shared" si="50"/>
        <v>0.99543718102881251</v>
      </c>
      <c r="N176" s="42">
        <f t="shared" si="51"/>
        <v>1.2571428571428573</v>
      </c>
      <c r="O176" s="30">
        <f t="shared" si="52"/>
        <v>-0.41078319408438407</v>
      </c>
      <c r="P176" s="30">
        <f t="shared" si="53"/>
        <v>-0.41484882688272762</v>
      </c>
      <c r="Q176" s="41">
        <f t="shared" si="54"/>
        <v>0.99019972449025906</v>
      </c>
      <c r="R176" s="42">
        <f t="shared" si="55"/>
        <v>1.1714285714285715</v>
      </c>
      <c r="S176" s="30">
        <f t="shared" si="56"/>
        <v>-0.46129828150889995</v>
      </c>
      <c r="T176" s="30">
        <f t="shared" si="57"/>
        <v>-0.46873615175238204</v>
      </c>
      <c r="U176" s="41">
        <f t="shared" si="58"/>
        <v>0.98413207469559283</v>
      </c>
      <c r="V176" s="42">
        <f t="shared" si="59"/>
        <v>1.0857142857142859</v>
      </c>
      <c r="W176" s="30">
        <f t="shared" si="60"/>
        <v>-0.52658076006154053</v>
      </c>
      <c r="X176" s="30">
        <f t="shared" si="61"/>
        <v>-0.53896254370402275</v>
      </c>
      <c r="Y176" s="41">
        <f t="shared" si="62"/>
        <v>0.97702663424922198</v>
      </c>
      <c r="Z176" s="41">
        <f t="shared" si="63"/>
        <v>0.7</v>
      </c>
      <c r="AA176" s="41">
        <f t="shared" si="64"/>
        <v>0.6060915267313266</v>
      </c>
      <c r="AB176" s="34">
        <f t="shared" si="65"/>
        <v>0.62573994706888603</v>
      </c>
      <c r="AC176" s="41">
        <f t="shared" si="66"/>
        <v>0.96859970275256158</v>
      </c>
      <c r="AD176" s="42">
        <f t="shared" si="95"/>
        <v>0.91428571428571437</v>
      </c>
      <c r="AE176" s="30">
        <f t="shared" si="96"/>
        <v>-0.69989333336342396</v>
      </c>
      <c r="AF176" s="30">
        <f t="shared" si="97"/>
        <v>-0.73023270505638693</v>
      </c>
      <c r="AG176" s="41">
        <f t="shared" si="98"/>
        <v>0.95845246113617955</v>
      </c>
      <c r="AH176" s="42">
        <f t="shared" si="71"/>
        <v>0.78571428571428581</v>
      </c>
      <c r="AI176" s="30">
        <f t="shared" si="72"/>
        <v>-0.86952216154964934</v>
      </c>
      <c r="AJ176" s="30">
        <f t="shared" si="73"/>
        <v>-0.92634450426222537</v>
      </c>
      <c r="AK176" s="41">
        <f t="shared" si="74"/>
        <v>0.93865959969414248</v>
      </c>
      <c r="AL176" s="42">
        <f t="shared" si="75"/>
        <v>0.57142857142857151</v>
      </c>
      <c r="AM176" s="30">
        <f t="shared" si="76"/>
        <v>-1.2513389431057116</v>
      </c>
      <c r="AN176" s="30">
        <f t="shared" si="77"/>
        <v>-1.4173227221307889</v>
      </c>
      <c r="AO176" s="41">
        <f t="shared" si="78"/>
        <v>0.88288921327985281</v>
      </c>
      <c r="AP176" s="42">
        <f t="shared" si="79"/>
        <v>-0.28571428571428564</v>
      </c>
      <c r="AQ176" s="30" t="e">
        <f t="shared" si="80"/>
        <v>#NUM!</v>
      </c>
      <c r="AR176" s="30" t="e">
        <f t="shared" si="81"/>
        <v>#NUM!</v>
      </c>
      <c r="AS176" s="41" t="str">
        <f t="shared" si="82"/>
        <v/>
      </c>
      <c r="AT176" s="42">
        <f t="shared" si="83"/>
        <v>-2</v>
      </c>
      <c r="AU176" s="30" t="e">
        <f t="shared" si="84"/>
        <v>#NUM!</v>
      </c>
      <c r="AV176" s="30" t="e">
        <f t="shared" si="85"/>
        <v>#NUM!</v>
      </c>
      <c r="AW176" s="41" t="str">
        <f t="shared" si="86"/>
        <v/>
      </c>
      <c r="AX176" s="42">
        <f t="shared" si="87"/>
        <v>-2.8571428571428572</v>
      </c>
      <c r="AY176" s="30" t="e">
        <f t="shared" si="88"/>
        <v>#NUM!</v>
      </c>
      <c r="AZ176" s="30" t="e">
        <f t="shared" si="89"/>
        <v>#NUM!</v>
      </c>
      <c r="BA176" s="41" t="str">
        <f t="shared" si="90"/>
        <v/>
      </c>
      <c r="BB176" s="42">
        <f t="shared" si="91"/>
        <v>0.8928571428571429</v>
      </c>
      <c r="BC176" s="30">
        <f t="shared" si="92"/>
        <v>-0.72565765168567165</v>
      </c>
      <c r="BD176" s="30">
        <f t="shared" si="93"/>
        <v>-0.7593863885792157</v>
      </c>
      <c r="BE176" s="41">
        <f t="shared" si="94"/>
        <v>0.95558422247118591</v>
      </c>
    </row>
    <row r="177" spans="9:57" x14ac:dyDescent="0.25">
      <c r="I177" s="40">
        <v>0.31</v>
      </c>
      <c r="J177" s="42">
        <f t="shared" si="99"/>
        <v>1.3594202898550725</v>
      </c>
      <c r="K177" s="30">
        <f t="shared" si="100"/>
        <v>-0.39142413141907639</v>
      </c>
      <c r="L177" s="30">
        <f t="shared" si="101"/>
        <v>-0.39337273364650649</v>
      </c>
      <c r="M177" s="41">
        <f t="shared" si="50"/>
        <v>0.99504642274169119</v>
      </c>
      <c r="N177" s="42">
        <f t="shared" si="51"/>
        <v>1.2695652173913043</v>
      </c>
      <c r="O177" s="30">
        <f t="shared" si="52"/>
        <v>-0.42843382730753926</v>
      </c>
      <c r="P177" s="30">
        <f t="shared" si="53"/>
        <v>-0.4330547550492736</v>
      </c>
      <c r="Q177" s="41">
        <f t="shared" si="54"/>
        <v>0.98932946079483974</v>
      </c>
      <c r="R177" s="42">
        <f t="shared" si="55"/>
        <v>1.1797101449275365</v>
      </c>
      <c r="S177" s="30">
        <f t="shared" si="56"/>
        <v>-0.48183711916312111</v>
      </c>
      <c r="T177" s="30">
        <f t="shared" si="57"/>
        <v>-0.49033710978388029</v>
      </c>
      <c r="U177" s="41">
        <f t="shared" si="58"/>
        <v>0.98266500647991828</v>
      </c>
      <c r="V177" s="42">
        <f t="shared" si="59"/>
        <v>1.0898550724637681</v>
      </c>
      <c r="W177" s="30">
        <f t="shared" si="60"/>
        <v>-0.5509550728496112</v>
      </c>
      <c r="X177" s="30">
        <f t="shared" si="61"/>
        <v>-0.56519560981788319</v>
      </c>
      <c r="Y177" s="41">
        <f t="shared" si="62"/>
        <v>0.9748042328692883</v>
      </c>
      <c r="Z177" s="41">
        <f t="shared" si="63"/>
        <v>0.69</v>
      </c>
      <c r="AA177" s="41">
        <f t="shared" si="64"/>
        <v>0.63537131063139074</v>
      </c>
      <c r="AB177" s="34">
        <f t="shared" si="65"/>
        <v>0.65814171772485452</v>
      </c>
      <c r="AC177" s="41">
        <f t="shared" si="66"/>
        <v>0.96540196969707481</v>
      </c>
      <c r="AD177" s="42">
        <f t="shared" si="95"/>
        <v>0.910144927536232</v>
      </c>
      <c r="AE177" s="30">
        <f t="shared" si="96"/>
        <v>-0.73534618441538857</v>
      </c>
      <c r="AF177" s="30">
        <f t="shared" si="97"/>
        <v>-0.77083209412124198</v>
      </c>
      <c r="AG177" s="41">
        <f t="shared" si="98"/>
        <v>0.95396415123801015</v>
      </c>
      <c r="AH177" s="42">
        <f t="shared" si="71"/>
        <v>0.77536231884057982</v>
      </c>
      <c r="AI177" s="30">
        <f t="shared" si="72"/>
        <v>-0.91734184493416804</v>
      </c>
      <c r="AJ177" s="30">
        <f t="shared" si="73"/>
        <v>-0.98503589911214673</v>
      </c>
      <c r="AK177" s="41">
        <f t="shared" si="74"/>
        <v>0.93127757654417054</v>
      </c>
      <c r="AL177" s="42">
        <f t="shared" si="75"/>
        <v>0.55072463768115942</v>
      </c>
      <c r="AM177" s="30">
        <f t="shared" si="76"/>
        <v>-1.3338600410928914</v>
      </c>
      <c r="AN177" s="30">
        <f t="shared" si="77"/>
        <v>-1.5431101121888229</v>
      </c>
      <c r="AO177" s="41">
        <f t="shared" si="78"/>
        <v>0.86439718757391781</v>
      </c>
      <c r="AP177" s="42">
        <f t="shared" si="79"/>
        <v>-0.34782608695652173</v>
      </c>
      <c r="AQ177" s="30" t="e">
        <f t="shared" si="80"/>
        <v>#NUM!</v>
      </c>
      <c r="AR177" s="30" t="e">
        <f t="shared" si="81"/>
        <v>#NUM!</v>
      </c>
      <c r="AS177" s="41" t="str">
        <f t="shared" si="82"/>
        <v/>
      </c>
      <c r="AT177" s="42">
        <f t="shared" si="83"/>
        <v>-2.1449275362318843</v>
      </c>
      <c r="AU177" s="30" t="e">
        <f t="shared" si="84"/>
        <v>#NUM!</v>
      </c>
      <c r="AV177" s="30" t="e">
        <f t="shared" si="85"/>
        <v>#NUM!</v>
      </c>
      <c r="AW177" s="41" t="str">
        <f t="shared" si="86"/>
        <v/>
      </c>
      <c r="AX177" s="42">
        <f t="shared" si="87"/>
        <v>-3.0434782608695654</v>
      </c>
      <c r="AY177" s="30" t="e">
        <f t="shared" si="88"/>
        <v>#NUM!</v>
      </c>
      <c r="AZ177" s="30" t="e">
        <f t="shared" si="89"/>
        <v>#NUM!</v>
      </c>
      <c r="BA177" s="41" t="str">
        <f t="shared" si="90"/>
        <v/>
      </c>
      <c r="BB177" s="42">
        <f t="shared" si="91"/>
        <v>0.88768115942029002</v>
      </c>
      <c r="BC177" s="30">
        <f t="shared" si="92"/>
        <v>-0.76288522304664474</v>
      </c>
      <c r="BD177" s="30">
        <f t="shared" si="93"/>
        <v>-0.80243925075664624</v>
      </c>
      <c r="BE177" s="41">
        <f t="shared" si="94"/>
        <v>0.95070776052803407</v>
      </c>
    </row>
    <row r="178" spans="9:57" x14ac:dyDescent="0.25">
      <c r="I178" s="40">
        <v>0.32</v>
      </c>
      <c r="J178" s="42">
        <f t="shared" si="99"/>
        <v>1.3764705882352941</v>
      </c>
      <c r="K178" s="30">
        <f t="shared" si="100"/>
        <v>-0.40731309293126616</v>
      </c>
      <c r="L178" s="30">
        <f t="shared" si="101"/>
        <v>-0.40951126442257341</v>
      </c>
      <c r="M178" s="41">
        <f t="shared" si="50"/>
        <v>0.99463220750616776</v>
      </c>
      <c r="N178" s="42">
        <f t="shared" si="51"/>
        <v>1.2823529411764707</v>
      </c>
      <c r="O178" s="30">
        <f t="shared" si="52"/>
        <v>-0.44642410552727813</v>
      </c>
      <c r="P178" s="30">
        <f t="shared" si="53"/>
        <v>-0.45166203921127013</v>
      </c>
      <c r="Q178" s="41">
        <f t="shared" si="54"/>
        <v>0.98840298003981264</v>
      </c>
      <c r="R178" s="42">
        <f t="shared" si="55"/>
        <v>1.1882352941176473</v>
      </c>
      <c r="S178" s="30">
        <f t="shared" si="56"/>
        <v>-0.50282998022294978</v>
      </c>
      <c r="T178" s="30">
        <f t="shared" si="57"/>
        <v>-0.51251905965003264</v>
      </c>
      <c r="U178" s="41">
        <f t="shared" si="58"/>
        <v>0.98109518222854208</v>
      </c>
      <c r="V178" s="42">
        <f t="shared" si="59"/>
        <v>1.0941176470588236</v>
      </c>
      <c r="W178" s="30">
        <f t="shared" si="60"/>
        <v>-0.57594973429081453</v>
      </c>
      <c r="X178" s="30">
        <f t="shared" si="61"/>
        <v>-0.59229011752015248</v>
      </c>
      <c r="Y178" s="41">
        <f t="shared" si="62"/>
        <v>0.97241152140482578</v>
      </c>
      <c r="Z178" s="41">
        <f t="shared" si="63"/>
        <v>0.67999999999999994</v>
      </c>
      <c r="AA178" s="41">
        <f t="shared" si="64"/>
        <v>0.66551226464616264</v>
      </c>
      <c r="AB178" s="34">
        <f t="shared" si="65"/>
        <v>0.69184875914822797</v>
      </c>
      <c r="AC178" s="41">
        <f t="shared" si="66"/>
        <v>0.9619331621921392</v>
      </c>
      <c r="AD178" s="42">
        <f t="shared" si="95"/>
        <v>0.90588235294117658</v>
      </c>
      <c r="AE178" s="30">
        <f t="shared" si="96"/>
        <v>-0.77201064793548169</v>
      </c>
      <c r="AF178" s="30">
        <f t="shared" si="97"/>
        <v>-0.81345695586528444</v>
      </c>
      <c r="AG178" s="41">
        <f t="shared" si="98"/>
        <v>0.94904916894377556</v>
      </c>
      <c r="AH178" s="42">
        <f t="shared" si="71"/>
        <v>0.76470588235294124</v>
      </c>
      <c r="AI178" s="30">
        <f t="shared" si="72"/>
        <v>-0.96723955902750025</v>
      </c>
      <c r="AJ178" s="30">
        <f t="shared" si="73"/>
        <v>-1.047892963040459</v>
      </c>
      <c r="AK178" s="41">
        <f t="shared" si="74"/>
        <v>0.92303278401742195</v>
      </c>
      <c r="AL178" s="42">
        <f t="shared" si="75"/>
        <v>0.52941176470588236</v>
      </c>
      <c r="AM178" s="30">
        <f t="shared" si="76"/>
        <v>-1.4221141153121686</v>
      </c>
      <c r="AN178" s="30">
        <f t="shared" si="77"/>
        <v>-1.6883759195576535</v>
      </c>
      <c r="AO178" s="41">
        <f t="shared" si="78"/>
        <v>0.84229708493162814</v>
      </c>
      <c r="AP178" s="42">
        <f t="shared" si="79"/>
        <v>-0.41176470588235303</v>
      </c>
      <c r="AQ178" s="30" t="e">
        <f t="shared" si="80"/>
        <v>#NUM!</v>
      </c>
      <c r="AR178" s="30" t="e">
        <f t="shared" si="81"/>
        <v>#NUM!</v>
      </c>
      <c r="AS178" s="41" t="str">
        <f t="shared" si="82"/>
        <v/>
      </c>
      <c r="AT178" s="42">
        <f t="shared" si="83"/>
        <v>-2.2941176470588238</v>
      </c>
      <c r="AU178" s="30" t="e">
        <f t="shared" si="84"/>
        <v>#NUM!</v>
      </c>
      <c r="AV178" s="30" t="e">
        <f t="shared" si="85"/>
        <v>#NUM!</v>
      </c>
      <c r="AW178" s="41" t="str">
        <f t="shared" si="86"/>
        <v/>
      </c>
      <c r="AX178" s="42">
        <f t="shared" si="87"/>
        <v>-3.2352941176470593</v>
      </c>
      <c r="AY178" s="30" t="e">
        <f t="shared" si="88"/>
        <v>#NUM!</v>
      </c>
      <c r="AZ178" s="30" t="e">
        <f t="shared" si="89"/>
        <v>#NUM!</v>
      </c>
      <c r="BA178" s="41" t="str">
        <f t="shared" si="90"/>
        <v/>
      </c>
      <c r="BB178" s="42">
        <f t="shared" si="91"/>
        <v>0.88235294117647067</v>
      </c>
      <c r="BC178" s="30">
        <f t="shared" si="92"/>
        <v>-0.80143515428206769</v>
      </c>
      <c r="BD178" s="30">
        <f t="shared" si="93"/>
        <v>-0.84776281991367919</v>
      </c>
      <c r="BE178" s="41">
        <f t="shared" si="94"/>
        <v>0.94535303442969032</v>
      </c>
    </row>
    <row r="179" spans="9:57" x14ac:dyDescent="0.25">
      <c r="I179" s="40">
        <v>0.33</v>
      </c>
      <c r="J179" s="42">
        <f t="shared" si="99"/>
        <v>1.3940298507462687</v>
      </c>
      <c r="K179" s="30">
        <f t="shared" si="100"/>
        <v>-0.4234719463670884</v>
      </c>
      <c r="L179" s="30">
        <f t="shared" si="101"/>
        <v>-0.42594524106668252</v>
      </c>
      <c r="M179" s="41">
        <f t="shared" si="50"/>
        <v>0.99419339750480529</v>
      </c>
      <c r="N179" s="42">
        <f t="shared" si="51"/>
        <v>1.2955223880597015</v>
      </c>
      <c r="O179" s="30">
        <f t="shared" si="52"/>
        <v>-0.46476485770916526</v>
      </c>
      <c r="P179" s="30">
        <f t="shared" si="53"/>
        <v>-0.47068743044687078</v>
      </c>
      <c r="Q179" s="41">
        <f t="shared" si="54"/>
        <v>0.9874171852601149</v>
      </c>
      <c r="R179" s="42">
        <f t="shared" si="55"/>
        <v>1.1970149253731346</v>
      </c>
      <c r="S179" s="30">
        <f t="shared" si="56"/>
        <v>-0.52429265037979844</v>
      </c>
      <c r="T179" s="30">
        <f t="shared" si="57"/>
        <v>-0.5353114467702671</v>
      </c>
      <c r="U179" s="41">
        <f t="shared" si="58"/>
        <v>0.97941610167884663</v>
      </c>
      <c r="V179" s="42">
        <f t="shared" si="59"/>
        <v>1.0985074626865672</v>
      </c>
      <c r="W179" s="30">
        <f t="shared" si="60"/>
        <v>-0.60158893022553872</v>
      </c>
      <c r="X179" s="30">
        <f t="shared" si="61"/>
        <v>-0.62029966548079729</v>
      </c>
      <c r="Y179" s="41">
        <f t="shared" si="62"/>
        <v>0.96983597397113575</v>
      </c>
      <c r="Z179" s="41">
        <f t="shared" si="63"/>
        <v>0.66999999999999993</v>
      </c>
      <c r="AA179" s="41">
        <f t="shared" si="64"/>
        <v>0.69655294863152473</v>
      </c>
      <c r="AB179" s="34">
        <f t="shared" si="65"/>
        <v>0.72696193844845314</v>
      </c>
      <c r="AC179" s="41">
        <f t="shared" si="66"/>
        <v>0.95816976349294158</v>
      </c>
      <c r="AD179" s="42">
        <f t="shared" si="95"/>
        <v>0.90149253731343293</v>
      </c>
      <c r="AE179" s="30">
        <f t="shared" si="96"/>
        <v>-0.80995034012502998</v>
      </c>
      <c r="AF179" s="30">
        <f t="shared" si="97"/>
        <v>-0.85830457729662835</v>
      </c>
      <c r="AG179" s="41">
        <f t="shared" si="98"/>
        <v>0.94366307899242718</v>
      </c>
      <c r="AH179" s="42">
        <f t="shared" si="71"/>
        <v>0.75373134328358216</v>
      </c>
      <c r="AI179" s="30">
        <f t="shared" si="72"/>
        <v>-1.0193588718142699</v>
      </c>
      <c r="AJ179" s="30">
        <f t="shared" si="73"/>
        <v>-1.1155143556525318</v>
      </c>
      <c r="AK179" s="41">
        <f t="shared" si="74"/>
        <v>0.91380166167201426</v>
      </c>
      <c r="AL179" s="42">
        <f t="shared" si="75"/>
        <v>0.5074626865671642</v>
      </c>
      <c r="AM179" s="30">
        <f t="shared" si="76"/>
        <v>-1.5167966752362931</v>
      </c>
      <c r="AN179" s="30">
        <f t="shared" si="77"/>
        <v>-1.8600110323071264</v>
      </c>
      <c r="AO179" s="41">
        <f t="shared" si="78"/>
        <v>0.81547724658110443</v>
      </c>
      <c r="AP179" s="42">
        <f t="shared" si="79"/>
        <v>-0.47761194029850762</v>
      </c>
      <c r="AQ179" s="30" t="e">
        <f t="shared" si="80"/>
        <v>#NUM!</v>
      </c>
      <c r="AR179" s="30" t="e">
        <f t="shared" si="81"/>
        <v>#NUM!</v>
      </c>
      <c r="AS179" s="41" t="str">
        <f t="shared" si="82"/>
        <v/>
      </c>
      <c r="AT179" s="42">
        <f t="shared" si="83"/>
        <v>-2.4477611940298512</v>
      </c>
      <c r="AU179" s="30" t="e">
        <f t="shared" si="84"/>
        <v>#NUM!</v>
      </c>
      <c r="AV179" s="30" t="e">
        <f t="shared" si="85"/>
        <v>#NUM!</v>
      </c>
      <c r="AW179" s="41" t="str">
        <f t="shared" si="86"/>
        <v/>
      </c>
      <c r="AX179" s="42">
        <f t="shared" si="87"/>
        <v>-3.432835820895523</v>
      </c>
      <c r="AY179" s="30" t="e">
        <f t="shared" si="88"/>
        <v>#NUM!</v>
      </c>
      <c r="AZ179" s="30" t="e">
        <f t="shared" si="89"/>
        <v>#NUM!</v>
      </c>
      <c r="BA179" s="41" t="str">
        <f t="shared" si="90"/>
        <v/>
      </c>
      <c r="BB179" s="42">
        <f t="shared" si="91"/>
        <v>0.87686567164179097</v>
      </c>
      <c r="BC179" s="30">
        <f t="shared" si="92"/>
        <v>-0.84137991412682001</v>
      </c>
      <c r="BD179" s="30">
        <f t="shared" si="93"/>
        <v>-0.89559213180910135</v>
      </c>
      <c r="BE179" s="41">
        <f t="shared" si="94"/>
        <v>0.9394677378721803</v>
      </c>
    </row>
    <row r="180" spans="9:57" x14ac:dyDescent="0.25">
      <c r="I180" s="40">
        <v>0.34</v>
      </c>
      <c r="J180" s="42">
        <f t="shared" si="99"/>
        <v>1.4121212121212121</v>
      </c>
      <c r="K180" s="30">
        <f t="shared" si="100"/>
        <v>-0.43990895932908114</v>
      </c>
      <c r="L180" s="30">
        <f t="shared" si="101"/>
        <v>-0.44268513333987619</v>
      </c>
      <c r="M180" s="41">
        <f t="shared" si="50"/>
        <v>0.99372878418154686</v>
      </c>
      <c r="N180" s="42">
        <f t="shared" si="51"/>
        <v>1.3090909090909093</v>
      </c>
      <c r="O180" s="30">
        <f t="shared" si="52"/>
        <v>-0.48346741213788258</v>
      </c>
      <c r="P180" s="30">
        <f t="shared" si="53"/>
        <v>-0.49014874430949912</v>
      </c>
      <c r="Q180" s="41">
        <f t="shared" si="54"/>
        <v>0.98636876611603097</v>
      </c>
      <c r="R180" s="42">
        <f t="shared" si="55"/>
        <v>1.2060606060606063</v>
      </c>
      <c r="S180" s="30">
        <f t="shared" si="56"/>
        <v>-0.54624168085183744</v>
      </c>
      <c r="T180" s="30">
        <f t="shared" si="57"/>
        <v>-0.55874599543794823</v>
      </c>
      <c r="U180" s="41">
        <f t="shared" si="58"/>
        <v>0.97762075310032448</v>
      </c>
      <c r="V180" s="42">
        <f t="shared" si="59"/>
        <v>1.103030303030303</v>
      </c>
      <c r="W180" s="30">
        <f t="shared" si="60"/>
        <v>-0.62789813084069013</v>
      </c>
      <c r="X180" s="30">
        <f t="shared" si="61"/>
        <v>-0.64928297528011336</v>
      </c>
      <c r="Y180" s="41">
        <f t="shared" si="62"/>
        <v>0.9670639070272905</v>
      </c>
      <c r="Z180" s="41">
        <f t="shared" si="63"/>
        <v>0.65999999999999992</v>
      </c>
      <c r="AA180" s="41">
        <f t="shared" si="64"/>
        <v>0.72853425940432193</v>
      </c>
      <c r="AB180" s="34">
        <f t="shared" si="65"/>
        <v>0.7635942022648009</v>
      </c>
      <c r="AC180" s="41">
        <f t="shared" si="66"/>
        <v>0.95408563507096822</v>
      </c>
      <c r="AD180" s="42">
        <f t="shared" si="95"/>
        <v>0.89696969696969708</v>
      </c>
      <c r="AE180" s="30">
        <f t="shared" si="96"/>
        <v>-0.84923344112612265</v>
      </c>
      <c r="AF180" s="30">
        <f t="shared" si="97"/>
        <v>-0.9056023832786847</v>
      </c>
      <c r="AG180" s="41">
        <f t="shared" si="98"/>
        <v>0.93775530719289701</v>
      </c>
      <c r="AH180" s="42">
        <f t="shared" si="71"/>
        <v>0.74242424242424254</v>
      </c>
      <c r="AI180" s="30">
        <f t="shared" si="72"/>
        <v>-1.0738573591377163</v>
      </c>
      <c r="AJ180" s="30">
        <f t="shared" si="73"/>
        <v>-1.1886373578396259</v>
      </c>
      <c r="AK180" s="41">
        <f t="shared" si="74"/>
        <v>0.90343564591430581</v>
      </c>
      <c r="AL180" s="42">
        <f t="shared" si="75"/>
        <v>0.48484848484848481</v>
      </c>
      <c r="AM180" s="30">
        <f t="shared" si="76"/>
        <v>-1.6187317347036405</v>
      </c>
      <c r="AN180" s="30">
        <f t="shared" si="77"/>
        <v>-2.0693607293828236</v>
      </c>
      <c r="AO180" s="41">
        <f t="shared" si="78"/>
        <v>0.78223758270817245</v>
      </c>
      <c r="AP180" s="42">
        <f t="shared" si="79"/>
        <v>-0.54545454545454564</v>
      </c>
      <c r="AQ180" s="30" t="e">
        <f t="shared" si="80"/>
        <v>#NUM!</v>
      </c>
      <c r="AR180" s="30" t="e">
        <f t="shared" si="81"/>
        <v>#NUM!</v>
      </c>
      <c r="AS180" s="41" t="str">
        <f t="shared" si="82"/>
        <v/>
      </c>
      <c r="AT180" s="42">
        <f t="shared" si="83"/>
        <v>-2.6060606060606069</v>
      </c>
      <c r="AU180" s="30" t="e">
        <f t="shared" si="84"/>
        <v>#NUM!</v>
      </c>
      <c r="AV180" s="30" t="e">
        <f t="shared" si="85"/>
        <v>#NUM!</v>
      </c>
      <c r="AW180" s="41" t="str">
        <f t="shared" si="86"/>
        <v/>
      </c>
      <c r="AX180" s="42">
        <f t="shared" si="87"/>
        <v>-3.6363636363636371</v>
      </c>
      <c r="AY180" s="30" t="e">
        <f t="shared" si="88"/>
        <v>#NUM!</v>
      </c>
      <c r="AZ180" s="30" t="e">
        <f t="shared" si="89"/>
        <v>#NUM!</v>
      </c>
      <c r="BA180" s="41" t="str">
        <f t="shared" si="90"/>
        <v/>
      </c>
      <c r="BB180" s="42">
        <f t="shared" si="91"/>
        <v>0.87121212121212122</v>
      </c>
      <c r="BC180" s="30">
        <f t="shared" si="92"/>
        <v>-0.88279742099994407</v>
      </c>
      <c r="BD180" s="30">
        <f t="shared" si="93"/>
        <v>-0.94620051445412134</v>
      </c>
      <c r="BE180" s="41">
        <f t="shared" si="94"/>
        <v>0.9329919055362641</v>
      </c>
    </row>
    <row r="181" spans="9:57" x14ac:dyDescent="0.25">
      <c r="I181" s="40">
        <v>0.35</v>
      </c>
      <c r="J181" s="42">
        <f t="shared" si="99"/>
        <v>1.4307692307692308</v>
      </c>
      <c r="K181" s="30">
        <f t="shared" si="100"/>
        <v>-0.45663277909951344</v>
      </c>
      <c r="L181" s="30">
        <f t="shared" si="101"/>
        <v>-0.459741976079373</v>
      </c>
      <c r="M181" s="41">
        <f t="shared" si="50"/>
        <v>0.99323708266455357</v>
      </c>
      <c r="N181" s="42">
        <f t="shared" si="51"/>
        <v>1.323076923076923</v>
      </c>
      <c r="O181" s="30">
        <f t="shared" si="52"/>
        <v>-0.50254362711561773</v>
      </c>
      <c r="P181" s="30">
        <f t="shared" si="53"/>
        <v>-0.51006495292821508</v>
      </c>
      <c r="Q181" s="41">
        <f t="shared" si="54"/>
        <v>0.98525418033640932</v>
      </c>
      <c r="R181" s="42">
        <f t="shared" si="55"/>
        <v>1.2153846153846155</v>
      </c>
      <c r="S181" s="30">
        <f t="shared" si="56"/>
        <v>-0.56869443677712117</v>
      </c>
      <c r="T181" s="30">
        <f t="shared" si="57"/>
        <v>-0.58285695004479221</v>
      </c>
      <c r="U181" s="41">
        <f t="shared" si="58"/>
        <v>0.97570156233603689</v>
      </c>
      <c r="V181" s="42">
        <f t="shared" si="59"/>
        <v>1.1076923076923075</v>
      </c>
      <c r="W181" s="30">
        <f t="shared" si="60"/>
        <v>-0.65490417777968646</v>
      </c>
      <c r="X181" s="30">
        <f t="shared" si="61"/>
        <v>-0.67930456532227756</v>
      </c>
      <c r="Y181" s="41">
        <f t="shared" si="62"/>
        <v>0.96408034217904159</v>
      </c>
      <c r="Z181" s="41">
        <f t="shared" si="63"/>
        <v>0.65</v>
      </c>
      <c r="AA181" s="41">
        <f t="shared" si="64"/>
        <v>0.76149961050858961</v>
      </c>
      <c r="AB181" s="34">
        <f t="shared" si="65"/>
        <v>0.80187258488204183</v>
      </c>
      <c r="AC181" s="41">
        <f t="shared" si="66"/>
        <v>0.94965163401939823</v>
      </c>
      <c r="AD181" s="42">
        <f t="shared" si="95"/>
        <v>0.89230769230769236</v>
      </c>
      <c r="AE181" s="30">
        <f t="shared" si="96"/>
        <v>-0.88993311465365155</v>
      </c>
      <c r="AF181" s="30">
        <f t="shared" si="97"/>
        <v>-0.95561440329032887</v>
      </c>
      <c r="AG181" s="41">
        <f t="shared" si="98"/>
        <v>0.93126800055490322</v>
      </c>
      <c r="AH181" s="42">
        <f t="shared" si="71"/>
        <v>0.73076923076923084</v>
      </c>
      <c r="AI181" s="30">
        <f t="shared" si="72"/>
        <v>-1.130908411388716</v>
      </c>
      <c r="AJ181" s="30">
        <f t="shared" si="73"/>
        <v>-1.2681842666695258</v>
      </c>
      <c r="AK181" s="41">
        <f t="shared" si="74"/>
        <v>0.89175401486306072</v>
      </c>
      <c r="AL181" s="42">
        <f t="shared" si="75"/>
        <v>0.46153846153846156</v>
      </c>
      <c r="AM181" s="30">
        <f t="shared" si="76"/>
        <v>-1.7289051496055299</v>
      </c>
      <c r="AN181" s="30">
        <f t="shared" si="77"/>
        <v>-2.3371481608321081</v>
      </c>
      <c r="AO181" s="41">
        <f t="shared" si="78"/>
        <v>0.73974991341155627</v>
      </c>
      <c r="AP181" s="42">
        <f t="shared" si="79"/>
        <v>-0.6153846153846152</v>
      </c>
      <c r="AQ181" s="30" t="e">
        <f t="shared" si="80"/>
        <v>#NUM!</v>
      </c>
      <c r="AR181" s="30" t="e">
        <f t="shared" si="81"/>
        <v>#NUM!</v>
      </c>
      <c r="AS181" s="41" t="str">
        <f t="shared" si="82"/>
        <v/>
      </c>
      <c r="AT181" s="42">
        <f t="shared" si="83"/>
        <v>-2.7692307692307687</v>
      </c>
      <c r="AU181" s="30" t="e">
        <f t="shared" si="84"/>
        <v>#NUM!</v>
      </c>
      <c r="AV181" s="30" t="e">
        <f t="shared" si="85"/>
        <v>#NUM!</v>
      </c>
      <c r="AW181" s="41" t="str">
        <f t="shared" si="86"/>
        <v/>
      </c>
      <c r="AX181" s="42">
        <f t="shared" si="87"/>
        <v>-3.8461538461538458</v>
      </c>
      <c r="AY181" s="30" t="e">
        <f t="shared" si="88"/>
        <v>#NUM!</v>
      </c>
      <c r="AZ181" s="30" t="e">
        <f t="shared" si="89"/>
        <v>#NUM!</v>
      </c>
      <c r="BA181" s="41" t="str">
        <f t="shared" si="90"/>
        <v/>
      </c>
      <c r="BB181" s="42">
        <f t="shared" si="91"/>
        <v>0.86538461538461531</v>
      </c>
      <c r="BC181" s="30">
        <f t="shared" si="92"/>
        <v>-0.92577157047822811</v>
      </c>
      <c r="BD181" s="30">
        <f t="shared" si="93"/>
        <v>-0.99990838307623442</v>
      </c>
      <c r="BE181" s="41">
        <f t="shared" si="94"/>
        <v>0.92585639459294944</v>
      </c>
    </row>
    <row r="182" spans="9:57" x14ac:dyDescent="0.25">
      <c r="I182" s="40">
        <v>0.36</v>
      </c>
      <c r="J182" s="42">
        <f t="shared" si="99"/>
        <v>1.45</v>
      </c>
      <c r="K182" s="30">
        <f t="shared" si="100"/>
        <v>-0.47365245619729118</v>
      </c>
      <c r="L182" s="30">
        <f t="shared" si="101"/>
        <v>-0.47712741060346531</v>
      </c>
      <c r="M182" s="41">
        <f t="shared" si="50"/>
        <v>0.99271692564931657</v>
      </c>
      <c r="N182" s="42">
        <f t="shared" si="51"/>
        <v>1.3374999999999999</v>
      </c>
      <c r="O182" s="30">
        <f t="shared" si="52"/>
        <v>-0.5220059240452557</v>
      </c>
      <c r="P182" s="30">
        <f t="shared" si="53"/>
        <v>-0.53045628728916294</v>
      </c>
      <c r="Q182" s="41">
        <f t="shared" si="54"/>
        <v>0.98406963316979068</v>
      </c>
      <c r="R182" s="42">
        <f t="shared" si="55"/>
        <v>1.2250000000000001</v>
      </c>
      <c r="S182" s="30">
        <f t="shared" si="56"/>
        <v>-0.5916691494220031</v>
      </c>
      <c r="T182" s="30">
        <f t="shared" si="57"/>
        <v>-0.60768134909046323</v>
      </c>
      <c r="U182" s="41">
        <f t="shared" si="58"/>
        <v>0.97365033550490543</v>
      </c>
      <c r="V182" s="42">
        <f t="shared" si="59"/>
        <v>1.1124999999999998</v>
      </c>
      <c r="W182" s="30">
        <f t="shared" si="60"/>
        <v>-0.68263537849782685</v>
      </c>
      <c r="X182" s="30">
        <f t="shared" si="61"/>
        <v>-0.71043553933664227</v>
      </c>
      <c r="Y182" s="41">
        <f t="shared" si="62"/>
        <v>0.96086884833383568</v>
      </c>
      <c r="Z182" s="41">
        <f t="shared" si="63"/>
        <v>0.64</v>
      </c>
      <c r="AA182" s="41">
        <f t="shared" si="64"/>
        <v>0.79549512883486595</v>
      </c>
      <c r="AB182" s="34">
        <f t="shared" si="65"/>
        <v>0.84194065177739152</v>
      </c>
      <c r="AC182" s="41">
        <f t="shared" si="66"/>
        <v>0.94483515810232466</v>
      </c>
      <c r="AD182" s="42">
        <f t="shared" si="95"/>
        <v>0.88750000000000007</v>
      </c>
      <c r="AE182" s="30">
        <f t="shared" si="96"/>
        <v>-0.9321279751202598</v>
      </c>
      <c r="AF182" s="30">
        <f t="shared" si="97"/>
        <v>-1.0086495714264074</v>
      </c>
      <c r="AG182" s="41">
        <f t="shared" si="98"/>
        <v>0.92413460683086135</v>
      </c>
      <c r="AH182" s="42">
        <f t="shared" si="71"/>
        <v>0.71874999999999989</v>
      </c>
      <c r="AI182" s="30">
        <f t="shared" si="72"/>
        <v>-1.1907033353075884</v>
      </c>
      <c r="AJ182" s="30">
        <f t="shared" si="73"/>
        <v>-1.3553299867870519</v>
      </c>
      <c r="AK182" s="41">
        <f t="shared" si="74"/>
        <v>0.87853389721736497</v>
      </c>
      <c r="AL182" s="42">
        <f t="shared" si="75"/>
        <v>0.43750000000000006</v>
      </c>
      <c r="AM182" s="30">
        <f t="shared" si="76"/>
        <v>-1.8485094851830048</v>
      </c>
      <c r="AN182" s="30">
        <f t="shared" si="77"/>
        <v>-2.707906181422687</v>
      </c>
      <c r="AO182" s="41">
        <f t="shared" si="78"/>
        <v>0.68263424259840122</v>
      </c>
      <c r="AP182" s="42">
        <f t="shared" si="79"/>
        <v>-0.68749999999999989</v>
      </c>
      <c r="AQ182" s="30" t="e">
        <f t="shared" si="80"/>
        <v>#NUM!</v>
      </c>
      <c r="AR182" s="30" t="e">
        <f t="shared" si="81"/>
        <v>#NUM!</v>
      </c>
      <c r="AS182" s="41" t="str">
        <f t="shared" si="82"/>
        <v/>
      </c>
      <c r="AT182" s="42">
        <f t="shared" si="83"/>
        <v>-2.9374999999999996</v>
      </c>
      <c r="AU182" s="30" t="e">
        <f t="shared" si="84"/>
        <v>#NUM!</v>
      </c>
      <c r="AV182" s="30" t="e">
        <f t="shared" si="85"/>
        <v>#NUM!</v>
      </c>
      <c r="AW182" s="41" t="str">
        <f t="shared" si="86"/>
        <v/>
      </c>
      <c r="AX182" s="42">
        <f t="shared" si="87"/>
        <v>-4.0624999999999991</v>
      </c>
      <c r="AY182" s="30" t="e">
        <f t="shared" si="88"/>
        <v>#NUM!</v>
      </c>
      <c r="AZ182" s="30" t="e">
        <f t="shared" si="89"/>
        <v>#NUM!</v>
      </c>
      <c r="BA182" s="41" t="str">
        <f t="shared" si="90"/>
        <v/>
      </c>
      <c r="BB182" s="42">
        <f t="shared" si="91"/>
        <v>0.859375</v>
      </c>
      <c r="BC182" s="30">
        <f t="shared" si="92"/>
        <v>-0.9703928258787593</v>
      </c>
      <c r="BD182" s="30">
        <f t="shared" si="93"/>
        <v>-1.0570947146944116</v>
      </c>
      <c r="BE182" s="41">
        <f t="shared" si="94"/>
        <v>0.9179809646094802</v>
      </c>
    </row>
    <row r="183" spans="9:57" x14ac:dyDescent="0.25">
      <c r="I183" s="40">
        <v>0.37</v>
      </c>
      <c r="J183" s="42">
        <f t="shared" si="99"/>
        <v>1.4698412698412699</v>
      </c>
      <c r="K183" s="30">
        <f t="shared" si="100"/>
        <v>-0.49097746979005585</v>
      </c>
      <c r="L183" s="30">
        <f t="shared" si="101"/>
        <v>-0.49485372997959959</v>
      </c>
      <c r="M183" s="41">
        <f t="shared" si="50"/>
        <v>0.99216685667964244</v>
      </c>
      <c r="N183" s="42">
        <f t="shared" si="51"/>
        <v>1.3523809523809522</v>
      </c>
      <c r="O183" s="30">
        <f t="shared" si="52"/>
        <v>-0.54186732312386054</v>
      </c>
      <c r="P183" s="30">
        <f t="shared" si="53"/>
        <v>-0.55134435107924173</v>
      </c>
      <c r="Q183" s="41">
        <f t="shared" si="54"/>
        <v>0.9828110545853419</v>
      </c>
      <c r="R183" s="42">
        <f t="shared" si="55"/>
        <v>1.234920634920635</v>
      </c>
      <c r="S183" s="30">
        <f t="shared" si="56"/>
        <v>-0.61518497256835869</v>
      </c>
      <c r="T183" s="30">
        <f t="shared" si="57"/>
        <v>-0.63325933747414953</v>
      </c>
      <c r="U183" s="41">
        <f t="shared" si="58"/>
        <v>0.97145819439807524</v>
      </c>
      <c r="V183" s="42">
        <f t="shared" si="59"/>
        <v>1.1174603174603175</v>
      </c>
      <c r="W183" s="30">
        <f t="shared" si="60"/>
        <v>-0.71112160858159201</v>
      </c>
      <c r="X183" s="30">
        <f t="shared" si="61"/>
        <v>-0.74275451367260648</v>
      </c>
      <c r="Y183" s="41">
        <f t="shared" si="62"/>
        <v>0.9574113593270499</v>
      </c>
      <c r="Z183" s="41">
        <f t="shared" si="63"/>
        <v>0.63</v>
      </c>
      <c r="AA183" s="41">
        <f t="shared" si="64"/>
        <v>0.83056986996515114</v>
      </c>
      <c r="AB183" s="34">
        <f t="shared" si="65"/>
        <v>0.88396149705522475</v>
      </c>
      <c r="AC183" s="41">
        <f t="shared" si="66"/>
        <v>0.93959960103699181</v>
      </c>
      <c r="AD183" s="42">
        <f t="shared" si="95"/>
        <v>0.88253968253968262</v>
      </c>
      <c r="AE183" s="30">
        <f t="shared" si="96"/>
        <v>-0.97590260868964407</v>
      </c>
      <c r="AF183" s="30">
        <f t="shared" si="97"/>
        <v>-1.0650725209582046</v>
      </c>
      <c r="AG183" s="41">
        <f t="shared" si="98"/>
        <v>0.91627808387325793</v>
      </c>
      <c r="AH183" s="42">
        <f t="shared" si="71"/>
        <v>0.70634920634920639</v>
      </c>
      <c r="AI183" s="30">
        <f t="shared" si="72"/>
        <v>-1.2534538101305481</v>
      </c>
      <c r="AJ183" s="30">
        <f t="shared" si="73"/>
        <v>-1.4516036185033827</v>
      </c>
      <c r="AK183" s="41">
        <f t="shared" si="74"/>
        <v>0.86349592557703259</v>
      </c>
      <c r="AL183" s="42">
        <f t="shared" si="75"/>
        <v>0.41269841269841273</v>
      </c>
      <c r="AM183" s="30">
        <f t="shared" si="76"/>
        <v>-1.9790055518786969</v>
      </c>
      <c r="AN183" s="30">
        <f t="shared" si="77"/>
        <v>-3.3108937950715496</v>
      </c>
      <c r="AO183" s="41">
        <f t="shared" si="78"/>
        <v>0.59772547063411008</v>
      </c>
      <c r="AP183" s="42">
        <f t="shared" si="79"/>
        <v>-0.76190476190476186</v>
      </c>
      <c r="AQ183" s="30" t="e">
        <f t="shared" si="80"/>
        <v>#NUM!</v>
      </c>
      <c r="AR183" s="30" t="e">
        <f t="shared" si="81"/>
        <v>#NUM!</v>
      </c>
      <c r="AS183" s="41" t="str">
        <f t="shared" si="82"/>
        <v/>
      </c>
      <c r="AT183" s="42">
        <f t="shared" si="83"/>
        <v>-3.1111111111111112</v>
      </c>
      <c r="AU183" s="30" t="e">
        <f t="shared" si="84"/>
        <v>#NUM!</v>
      </c>
      <c r="AV183" s="30" t="e">
        <f t="shared" si="85"/>
        <v>#NUM!</v>
      </c>
      <c r="AW183" s="41" t="str">
        <f t="shared" si="86"/>
        <v/>
      </c>
      <c r="AX183" s="42">
        <f t="shared" si="87"/>
        <v>-4.2857142857142856</v>
      </c>
      <c r="AY183" s="30" t="e">
        <f t="shared" si="88"/>
        <v>#NUM!</v>
      </c>
      <c r="AZ183" s="30" t="e">
        <f t="shared" si="89"/>
        <v>#NUM!</v>
      </c>
      <c r="BA183" s="41" t="str">
        <f t="shared" si="90"/>
        <v/>
      </c>
      <c r="BB183" s="42">
        <f t="shared" si="91"/>
        <v>0.85317460317460314</v>
      </c>
      <c r="BC183" s="30">
        <f t="shared" si="92"/>
        <v>-1.0167588810277959</v>
      </c>
      <c r="BD183" s="30">
        <f t="shared" si="93"/>
        <v>-1.1182122459342514</v>
      </c>
      <c r="BE183" s="41">
        <f t="shared" si="94"/>
        <v>0.90927181733581131</v>
      </c>
    </row>
    <row r="184" spans="9:57" x14ac:dyDescent="0.25">
      <c r="I184" s="40">
        <v>0.38</v>
      </c>
      <c r="J184" s="42">
        <f t="shared" si="99"/>
        <v>1.4903225806451612</v>
      </c>
      <c r="K184" s="30">
        <f t="shared" si="100"/>
        <v>-0.50861775513959551</v>
      </c>
      <c r="L184" s="30">
        <f t="shared" si="101"/>
        <v>-0.51293392859640918</v>
      </c>
      <c r="M184" s="41">
        <f t="shared" si="50"/>
        <v>0.99158532275565303</v>
      </c>
      <c r="N184" s="42">
        <f t="shared" si="51"/>
        <v>1.3677419354838709</v>
      </c>
      <c r="O184" s="30">
        <f t="shared" si="52"/>
        <v>-0.56214148189723046</v>
      </c>
      <c r="P184" s="30">
        <f t="shared" si="53"/>
        <v>-0.57275224769675692</v>
      </c>
      <c r="Q184" s="41">
        <f t="shared" si="54"/>
        <v>0.98147407392603669</v>
      </c>
      <c r="R184" s="42">
        <f t="shared" si="55"/>
        <v>1.2451612903225806</v>
      </c>
      <c r="S184" s="30">
        <f t="shared" si="56"/>
        <v>-0.63926204348402615</v>
      </c>
      <c r="T184" s="30">
        <f t="shared" si="57"/>
        <v>-0.65963452367110054</v>
      </c>
      <c r="U184" s="41">
        <f t="shared" si="58"/>
        <v>0.96911550342499619</v>
      </c>
      <c r="V184" s="42">
        <f t="shared" si="59"/>
        <v>1.1225806451612903</v>
      </c>
      <c r="W184" s="30">
        <f t="shared" si="60"/>
        <v>-0.74039442283370149</v>
      </c>
      <c r="X184" s="30">
        <f t="shared" si="61"/>
        <v>-0.77634871377796044</v>
      </c>
      <c r="Y184" s="41">
        <f t="shared" si="62"/>
        <v>0.95368796224406183</v>
      </c>
      <c r="Z184" s="41">
        <f t="shared" si="63"/>
        <v>0.62</v>
      </c>
      <c r="AA184" s="41">
        <f t="shared" si="64"/>
        <v>0.86677605435770355</v>
      </c>
      <c r="AB184" s="34">
        <f t="shared" si="65"/>
        <v>0.9281214526153323</v>
      </c>
      <c r="AC184" s="41">
        <f t="shared" si="66"/>
        <v>0.93390369537869755</v>
      </c>
      <c r="AD184" s="42">
        <f t="shared" si="95"/>
        <v>0.8774193548387097</v>
      </c>
      <c r="AE184" s="30">
        <f t="shared" si="96"/>
        <v>-1.0213481557167841</v>
      </c>
      <c r="AF184" s="30">
        <f t="shared" si="97"/>
        <v>-1.1253178310015226</v>
      </c>
      <c r="AG184" s="41">
        <f t="shared" si="98"/>
        <v>0.90760861294430351</v>
      </c>
      <c r="AH184" s="42">
        <f t="shared" si="71"/>
        <v>0.69354838709677413</v>
      </c>
      <c r="AI184" s="30">
        <f t="shared" si="72"/>
        <v>-1.3193947715963892</v>
      </c>
      <c r="AJ184" s="30">
        <f t="shared" si="73"/>
        <v>-1.5590468803372686</v>
      </c>
      <c r="AK184" s="41">
        <f t="shared" si="74"/>
        <v>0.84628293621995798</v>
      </c>
      <c r="AL184" s="42">
        <f t="shared" si="75"/>
        <v>0.38709677419354838</v>
      </c>
      <c r="AM184" s="30">
        <f t="shared" si="76"/>
        <v>-2.1222086364260258</v>
      </c>
      <c r="AN184" s="30">
        <f t="shared" si="77"/>
        <v>-5.112499031586287</v>
      </c>
      <c r="AO184" s="41">
        <f t="shared" si="78"/>
        <v>0.41510201240420674</v>
      </c>
      <c r="AP184" s="42">
        <f t="shared" si="79"/>
        <v>-0.83870967741935487</v>
      </c>
      <c r="AQ184" s="30" t="e">
        <f t="shared" si="80"/>
        <v>#NUM!</v>
      </c>
      <c r="AR184" s="30" t="e">
        <f t="shared" si="81"/>
        <v>#NUM!</v>
      </c>
      <c r="AS184" s="41" t="str">
        <f t="shared" si="82"/>
        <v/>
      </c>
      <c r="AT184" s="42">
        <f t="shared" si="83"/>
        <v>-3.2903225806451615</v>
      </c>
      <c r="AU184" s="30" t="e">
        <f t="shared" si="84"/>
        <v>#NUM!</v>
      </c>
      <c r="AV184" s="30" t="e">
        <f t="shared" si="85"/>
        <v>#NUM!</v>
      </c>
      <c r="AW184" s="41" t="str">
        <f t="shared" si="86"/>
        <v/>
      </c>
      <c r="AX184" s="42">
        <f t="shared" si="87"/>
        <v>-4.5161290322580641</v>
      </c>
      <c r="AY184" s="30" t="e">
        <f t="shared" si="88"/>
        <v>#NUM!</v>
      </c>
      <c r="AZ184" s="30" t="e">
        <f t="shared" si="89"/>
        <v>#NUM!</v>
      </c>
      <c r="BA184" s="41" t="str">
        <f t="shared" si="90"/>
        <v/>
      </c>
      <c r="BB184" s="42">
        <f t="shared" si="91"/>
        <v>0.84677419354838712</v>
      </c>
      <c r="BC184" s="30">
        <f t="shared" si="92"/>
        <v>-1.0649754058312642</v>
      </c>
      <c r="BD184" s="30">
        <f t="shared" si="93"/>
        <v>-1.1838079450375942</v>
      </c>
      <c r="BE184" s="41">
        <f t="shared" si="94"/>
        <v>0.89961839696678481</v>
      </c>
    </row>
    <row r="185" spans="9:57" x14ac:dyDescent="0.25">
      <c r="I185" s="40">
        <v>0.39</v>
      </c>
      <c r="J185" s="42">
        <f t="shared" si="99"/>
        <v>1.5114754098360654</v>
      </c>
      <c r="K185" s="30">
        <f t="shared" si="100"/>
        <v>-0.52658373327897634</v>
      </c>
      <c r="L185" s="30">
        <f t="shared" si="101"/>
        <v>-0.53138175654028585</v>
      </c>
      <c r="M185" s="41">
        <f t="shared" si="50"/>
        <v>0.99097066618818752</v>
      </c>
      <c r="N185" s="42">
        <f t="shared" si="51"/>
        <v>1.3836065573770491</v>
      </c>
      <c r="O185" s="30">
        <f t="shared" si="52"/>
        <v>-0.5828427369548359</v>
      </c>
      <c r="P185" s="30">
        <f t="shared" si="53"/>
        <v>-0.5947047222998908</v>
      </c>
      <c r="Q185" s="41">
        <f t="shared" si="54"/>
        <v>0.98005399166971252</v>
      </c>
      <c r="R185" s="42">
        <f t="shared" si="55"/>
        <v>1.2557377049180329</v>
      </c>
      <c r="S185" s="30">
        <f t="shared" si="56"/>
        <v>-0.66392154892708033</v>
      </c>
      <c r="T185" s="30">
        <f t="shared" si="57"/>
        <v>-0.68685438976523172</v>
      </c>
      <c r="U185" s="41">
        <f t="shared" si="58"/>
        <v>0.96661178674858594</v>
      </c>
      <c r="V185" s="42">
        <f t="shared" si="59"/>
        <v>1.1278688524590164</v>
      </c>
      <c r="W185" s="30">
        <f t="shared" si="60"/>
        <v>-0.77048717602009431</v>
      </c>
      <c r="X185" s="30">
        <f t="shared" si="61"/>
        <v>-0.81131527830856165</v>
      </c>
      <c r="Y185" s="41">
        <f t="shared" si="62"/>
        <v>0.94967665052039185</v>
      </c>
      <c r="Z185" s="41">
        <f t="shared" si="63"/>
        <v>0.61</v>
      </c>
      <c r="AA185" s="41">
        <f t="shared" si="64"/>
        <v>0.90416932676312645</v>
      </c>
      <c r="AB185" s="34">
        <f t="shared" si="65"/>
        <v>0.97463472200834478</v>
      </c>
      <c r="AC185" s="41">
        <f t="shared" si="66"/>
        <v>0.92770071324771153</v>
      </c>
      <c r="AD185" s="42">
        <f t="shared" si="95"/>
        <v>0.87213114754098364</v>
      </c>
      <c r="AE185" s="30">
        <f t="shared" si="96"/>
        <v>-1.0685629632447884</v>
      </c>
      <c r="AF185" s="30">
        <f t="shared" si="97"/>
        <v>-1.1899091411444724</v>
      </c>
      <c r="AG185" s="41">
        <f t="shared" si="98"/>
        <v>0.89802063560670564</v>
      </c>
      <c r="AH185" s="42">
        <f t="shared" si="71"/>
        <v>0.68032786885245911</v>
      </c>
      <c r="AI185" s="30">
        <f t="shared" si="72"/>
        <v>-1.3887878156807456</v>
      </c>
      <c r="AJ185" s="30">
        <f t="shared" si="73"/>
        <v>-1.680472385009756</v>
      </c>
      <c r="AK185" s="41">
        <f t="shared" si="74"/>
        <v>0.82642703805732753</v>
      </c>
      <c r="AL185" s="42">
        <f t="shared" si="75"/>
        <v>0.36065573770491799</v>
      </c>
      <c r="AM185" s="30">
        <f t="shared" si="76"/>
        <v>-2.2804123601718445</v>
      </c>
      <c r="AN185" s="30" t="e">
        <f t="shared" si="77"/>
        <v>#NUM!</v>
      </c>
      <c r="AO185" s="41" t="str">
        <f t="shared" si="78"/>
        <v/>
      </c>
      <c r="AP185" s="42">
        <f t="shared" si="79"/>
        <v>-0.91803278688524603</v>
      </c>
      <c r="AQ185" s="30" t="e">
        <f t="shared" si="80"/>
        <v>#NUM!</v>
      </c>
      <c r="AR185" s="30" t="e">
        <f t="shared" si="81"/>
        <v>#NUM!</v>
      </c>
      <c r="AS185" s="41" t="str">
        <f t="shared" si="82"/>
        <v/>
      </c>
      <c r="AT185" s="42">
        <f t="shared" si="83"/>
        <v>-3.4754098360655741</v>
      </c>
      <c r="AU185" s="30" t="e">
        <f t="shared" si="84"/>
        <v>#NUM!</v>
      </c>
      <c r="AV185" s="30" t="e">
        <f t="shared" si="85"/>
        <v>#NUM!</v>
      </c>
      <c r="AW185" s="41" t="str">
        <f t="shared" si="86"/>
        <v/>
      </c>
      <c r="AX185" s="42">
        <f t="shared" si="87"/>
        <v>-4.7540983606557381</v>
      </c>
      <c r="AY185" s="30" t="e">
        <f t="shared" si="88"/>
        <v>#NUM!</v>
      </c>
      <c r="AZ185" s="30" t="e">
        <f t="shared" si="89"/>
        <v>#NUM!</v>
      </c>
      <c r="BA185" s="41" t="str">
        <f t="shared" si="90"/>
        <v/>
      </c>
      <c r="BB185" s="42">
        <f t="shared" si="91"/>
        <v>0.8401639344262295</v>
      </c>
      <c r="BC185" s="30">
        <f t="shared" si="92"/>
        <v>-1.1151568871025557</v>
      </c>
      <c r="BD185" s="30">
        <f t="shared" si="93"/>
        <v>-1.2545511193714434</v>
      </c>
      <c r="BE185" s="41">
        <f t="shared" si="94"/>
        <v>0.8888891571522991</v>
      </c>
    </row>
    <row r="186" spans="9:57" x14ac:dyDescent="0.25">
      <c r="I186" s="40">
        <v>0.4</v>
      </c>
      <c r="J186" s="42">
        <f t="shared" si="99"/>
        <v>1.5333333333333332</v>
      </c>
      <c r="K186" s="30">
        <f t="shared" si="100"/>
        <v>-0.54488634314275208</v>
      </c>
      <c r="L186" s="30">
        <f t="shared" si="101"/>
        <v>-0.55021177934633858</v>
      </c>
      <c r="M186" s="41">
        <f t="shared" si="50"/>
        <v>0.99032111560767888</v>
      </c>
      <c r="N186" s="42">
        <f t="shared" si="51"/>
        <v>1.4</v>
      </c>
      <c r="O186" s="30">
        <f t="shared" si="52"/>
        <v>-0.60398614907679649</v>
      </c>
      <c r="P186" s="30">
        <f t="shared" si="53"/>
        <v>-0.61722832108141368</v>
      </c>
      <c r="Q186" s="41">
        <f t="shared" si="54"/>
        <v>0.97854574789857951</v>
      </c>
      <c r="R186" s="42">
        <f t="shared" si="55"/>
        <v>1.2666666666666668</v>
      </c>
      <c r="S186" s="30">
        <f t="shared" si="56"/>
        <v>-0.68918579668689506</v>
      </c>
      <c r="T186" s="30">
        <f t="shared" si="57"/>
        <v>-0.71497076401094528</v>
      </c>
      <c r="U186" s="41">
        <f t="shared" si="58"/>
        <v>0.96393563398397153</v>
      </c>
      <c r="V186" s="42">
        <f t="shared" si="59"/>
        <v>1.1333333333333333</v>
      </c>
      <c r="W186" s="30">
        <f t="shared" si="60"/>
        <v>-0.80143515428206846</v>
      </c>
      <c r="X186" s="30">
        <f t="shared" si="61"/>
        <v>-0.84776281991368085</v>
      </c>
      <c r="Y186" s="41">
        <f t="shared" si="62"/>
        <v>0.94535303442968932</v>
      </c>
      <c r="Z186" s="41">
        <f t="shared" si="63"/>
        <v>0.6</v>
      </c>
      <c r="AA186" s="41">
        <f t="shared" si="64"/>
        <v>0.94280904158206358</v>
      </c>
      <c r="AB186" s="34">
        <f t="shared" si="65"/>
        <v>1.0237492301873474</v>
      </c>
      <c r="AC186" s="41">
        <f t="shared" si="66"/>
        <v>0.92093748525654895</v>
      </c>
      <c r="AD186" s="42">
        <f t="shared" si="95"/>
        <v>0.8666666666666667</v>
      </c>
      <c r="AE186" s="30">
        <f t="shared" si="96"/>
        <v>-1.1176533176665377</v>
      </c>
      <c r="AF186" s="30">
        <f t="shared" si="97"/>
        <v>-1.2594852774015342</v>
      </c>
      <c r="AG186" s="41">
        <f t="shared" si="98"/>
        <v>0.88738894985131356</v>
      </c>
      <c r="AH186" s="42">
        <f t="shared" si="71"/>
        <v>0.66666666666666652</v>
      </c>
      <c r="AI186" s="30">
        <f t="shared" si="72"/>
        <v>-1.4619252376955372</v>
      </c>
      <c r="AJ186" s="30">
        <f t="shared" si="73"/>
        <v>-1.819908334537528</v>
      </c>
      <c r="AK186" s="41">
        <f t="shared" si="74"/>
        <v>0.80329608362777194</v>
      </c>
      <c r="AL186" s="42">
        <f t="shared" si="75"/>
        <v>0.33333333333333326</v>
      </c>
      <c r="AM186" s="30">
        <f t="shared" si="76"/>
        <v>-2.4565717583785158</v>
      </c>
      <c r="AN186" s="30" t="e">
        <f t="shared" si="77"/>
        <v>#NUM!</v>
      </c>
      <c r="AO186" s="41" t="str">
        <f t="shared" si="78"/>
        <v/>
      </c>
      <c r="AP186" s="42">
        <f t="shared" si="79"/>
        <v>-1.0000000000000002</v>
      </c>
      <c r="AQ186" s="30" t="e">
        <f t="shared" si="80"/>
        <v>#NUM!</v>
      </c>
      <c r="AR186" s="30" t="e">
        <f t="shared" si="81"/>
        <v>#NUM!</v>
      </c>
      <c r="AS186" s="41" t="str">
        <f t="shared" si="82"/>
        <v/>
      </c>
      <c r="AT186" s="42">
        <f t="shared" si="83"/>
        <v>-3.666666666666667</v>
      </c>
      <c r="AU186" s="30" t="e">
        <f t="shared" si="84"/>
        <v>#NUM!</v>
      </c>
      <c r="AV186" s="30" t="e">
        <f t="shared" si="85"/>
        <v>#NUM!</v>
      </c>
      <c r="AW186" s="41" t="str">
        <f t="shared" si="86"/>
        <v/>
      </c>
      <c r="AX186" s="42">
        <f t="shared" si="87"/>
        <v>-5</v>
      </c>
      <c r="AY186" s="30" t="e">
        <f t="shared" si="88"/>
        <v>#NUM!</v>
      </c>
      <c r="AZ186" s="30" t="e">
        <f t="shared" si="89"/>
        <v>#NUM!</v>
      </c>
      <c r="BA186" s="41" t="str">
        <f t="shared" si="90"/>
        <v/>
      </c>
      <c r="BB186" s="42">
        <f t="shared" si="91"/>
        <v>0.83333333333333337</v>
      </c>
      <c r="BC186" s="30">
        <f t="shared" si="92"/>
        <v>-1.1674275793138602</v>
      </c>
      <c r="BD186" s="30">
        <f t="shared" si="93"/>
        <v>-1.33127285328225</v>
      </c>
      <c r="BE186" s="41">
        <f t="shared" si="94"/>
        <v>0.87692585065155526</v>
      </c>
    </row>
    <row r="187" spans="9:57" x14ac:dyDescent="0.25">
      <c r="I187" s="40">
        <v>0.41</v>
      </c>
      <c r="J187" s="42">
        <f t="shared" si="99"/>
        <v>1.5559322033898304</v>
      </c>
      <c r="K187" s="30">
        <f t="shared" si="100"/>
        <v>-0.56353707639766348</v>
      </c>
      <c r="L187" s="30">
        <f t="shared" si="101"/>
        <v>-0.56943944377403888</v>
      </c>
      <c r="M187" s="41">
        <f t="shared" si="50"/>
        <v>0.98963477602243943</v>
      </c>
      <c r="N187" s="42">
        <f t="shared" si="51"/>
        <v>1.4169491525423725</v>
      </c>
      <c r="O187" s="30">
        <f t="shared" si="52"/>
        <v>-0.62558755218121842</v>
      </c>
      <c r="P187" s="30">
        <f t="shared" si="53"/>
        <v>-0.6403515703389453</v>
      </c>
      <c r="Q187" s="41">
        <f t="shared" si="54"/>
        <v>0.97694388701207979</v>
      </c>
      <c r="R187" s="42">
        <f t="shared" si="55"/>
        <v>1.2779661016949151</v>
      </c>
      <c r="S187" s="30">
        <f t="shared" si="56"/>
        <v>-0.71507829322434591</v>
      </c>
      <c r="T187" s="30">
        <f t="shared" si="57"/>
        <v>-0.74404036772778759</v>
      </c>
      <c r="U187" s="41">
        <f t="shared" si="58"/>
        <v>0.96107459250915583</v>
      </c>
      <c r="V187" s="42">
        <f t="shared" si="59"/>
        <v>1.1389830508474574</v>
      </c>
      <c r="W187" s="30">
        <f t="shared" si="60"/>
        <v>-0.83327571833869329</v>
      </c>
      <c r="X187" s="30">
        <f t="shared" si="61"/>
        <v>-0.88581330581264073</v>
      </c>
      <c r="Y187" s="41">
        <f t="shared" si="62"/>
        <v>0.94068999965432931</v>
      </c>
      <c r="Z187" s="41">
        <f t="shared" si="63"/>
        <v>0.59000000000000008</v>
      </c>
      <c r="AA187" s="41">
        <f t="shared" si="64"/>
        <v>0.98275857724232007</v>
      </c>
      <c r="AB187" s="34">
        <f t="shared" si="65"/>
        <v>1.0757540933149619</v>
      </c>
      <c r="AC187" s="41">
        <f t="shared" si="66"/>
        <v>0.91355318408682618</v>
      </c>
      <c r="AD187" s="42">
        <f t="shared" si="95"/>
        <v>0.86101694915254223</v>
      </c>
      <c r="AE187" s="30">
        <f t="shared" si="96"/>
        <v>-1.1687342693738725</v>
      </c>
      <c r="AF187" s="30">
        <f t="shared" si="97"/>
        <v>-1.334836721683319</v>
      </c>
      <c r="AG187" s="41">
        <f t="shared" si="98"/>
        <v>0.8755634680922022</v>
      </c>
      <c r="AH187" s="42">
        <f t="shared" si="71"/>
        <v>0.65254237288135586</v>
      </c>
      <c r="AI187" s="30">
        <f t="shared" si="72"/>
        <v>-1.5391348534466789</v>
      </c>
      <c r="AJ187" s="30">
        <f t="shared" si="73"/>
        <v>-1.9834187764252893</v>
      </c>
      <c r="AK187" s="41">
        <f t="shared" si="74"/>
        <v>0.77600094934094443</v>
      </c>
      <c r="AL187" s="42">
        <f t="shared" si="75"/>
        <v>0.30508474576271188</v>
      </c>
      <c r="AM187" s="30">
        <f t="shared" si="76"/>
        <v>-2.6545831744725357</v>
      </c>
      <c r="AN187" s="30" t="e">
        <f t="shared" si="77"/>
        <v>#NUM!</v>
      </c>
      <c r="AO187" s="41" t="str">
        <f t="shared" si="78"/>
        <v/>
      </c>
      <c r="AP187" s="42">
        <f t="shared" si="79"/>
        <v>-1.0847457627118642</v>
      </c>
      <c r="AQ187" s="30" t="e">
        <f t="shared" si="80"/>
        <v>#NUM!</v>
      </c>
      <c r="AR187" s="30" t="e">
        <f t="shared" si="81"/>
        <v>#NUM!</v>
      </c>
      <c r="AS187" s="41" t="str">
        <f t="shared" si="82"/>
        <v/>
      </c>
      <c r="AT187" s="42">
        <f t="shared" si="83"/>
        <v>-3.864406779661016</v>
      </c>
      <c r="AU187" s="30" t="e">
        <f t="shared" si="84"/>
        <v>#NUM!</v>
      </c>
      <c r="AV187" s="30" t="e">
        <f t="shared" si="85"/>
        <v>#NUM!</v>
      </c>
      <c r="AW187" s="41" t="str">
        <f t="shared" si="86"/>
        <v/>
      </c>
      <c r="AX187" s="42">
        <f t="shared" si="87"/>
        <v>-5.2542372881355917</v>
      </c>
      <c r="AY187" s="30" t="e">
        <f t="shared" si="88"/>
        <v>#NUM!</v>
      </c>
      <c r="AZ187" s="30" t="e">
        <f t="shared" si="89"/>
        <v>#NUM!</v>
      </c>
      <c r="BA187" s="41" t="str">
        <f t="shared" si="90"/>
        <v/>
      </c>
      <c r="BB187" s="42">
        <f t="shared" si="91"/>
        <v>0.82627118644067798</v>
      </c>
      <c r="BC187" s="30">
        <f t="shared" si="92"/>
        <v>-1.2219225826037154</v>
      </c>
      <c r="BD187" s="30">
        <f t="shared" si="93"/>
        <v>-1.415022741510539</v>
      </c>
      <c r="BE187" s="41">
        <f t="shared" si="94"/>
        <v>0.86353564982235631</v>
      </c>
    </row>
    <row r="188" spans="9:57" x14ac:dyDescent="0.25">
      <c r="I188" s="40">
        <v>0.42</v>
      </c>
      <c r="J188" s="42">
        <f t="shared" si="99"/>
        <v>1.579310344827586</v>
      </c>
      <c r="K188" s="30">
        <f t="shared" si="100"/>
        <v>-0.58254801525084843</v>
      </c>
      <c r="L188" s="30">
        <f t="shared" si="101"/>
        <v>-0.5890811503515484</v>
      </c>
      <c r="M188" s="41">
        <f t="shared" si="50"/>
        <v>0.98890961780596587</v>
      </c>
      <c r="N188" s="42">
        <f t="shared" si="51"/>
        <v>1.4344827586206894</v>
      </c>
      <c r="O188" s="30">
        <f t="shared" si="52"/>
        <v>-0.6476636064619159</v>
      </c>
      <c r="P188" s="30">
        <f t="shared" si="53"/>
        <v>-0.66410517836850869</v>
      </c>
      <c r="Q188" s="41">
        <f t="shared" si="54"/>
        <v>0.97524251813999641</v>
      </c>
      <c r="R188" s="42">
        <f t="shared" si="55"/>
        <v>1.289655172413793</v>
      </c>
      <c r="S188" s="30">
        <f t="shared" si="56"/>
        <v>-0.74162382804101912</v>
      </c>
      <c r="T188" s="30">
        <f t="shared" si="57"/>
        <v>-0.7741254510157376</v>
      </c>
      <c r="U188" s="41">
        <f t="shared" si="58"/>
        <v>0.958015044031852</v>
      </c>
      <c r="V188" s="42">
        <f t="shared" si="59"/>
        <v>1.1448275862068962</v>
      </c>
      <c r="W188" s="30">
        <f t="shared" si="60"/>
        <v>-0.86604845974345612</v>
      </c>
      <c r="X188" s="30">
        <f t="shared" si="61"/>
        <v>-0.925604340161574</v>
      </c>
      <c r="Y188" s="41">
        <f t="shared" si="62"/>
        <v>0.93565730211709919</v>
      </c>
      <c r="Z188" s="41">
        <f t="shared" si="63"/>
        <v>0.58000000000000007</v>
      </c>
      <c r="AA188" s="41">
        <f t="shared" si="64"/>
        <v>1.0240856830977583</v>
      </c>
      <c r="AB188" s="34">
        <f t="shared" si="65"/>
        <v>1.1309892787555962</v>
      </c>
      <c r="AC188" s="41">
        <f t="shared" si="66"/>
        <v>0.90547779924539895</v>
      </c>
      <c r="AD188" s="42">
        <f t="shared" si="95"/>
        <v>0.85517241379310338</v>
      </c>
      <c r="AE188" s="30">
        <f t="shared" si="96"/>
        <v>-1.2219305632684434</v>
      </c>
      <c r="AF188" s="30">
        <f t="shared" si="97"/>
        <v>-1.4169577647219476</v>
      </c>
      <c r="AG188" s="41">
        <f t="shared" si="98"/>
        <v>0.86236202213707147</v>
      </c>
      <c r="AH188" s="42">
        <f t="shared" si="71"/>
        <v>0.63793103448275856</v>
      </c>
      <c r="AI188" s="30">
        <f t="shared" si="72"/>
        <v>-1.6207857900943337</v>
      </c>
      <c r="AJ188" s="30">
        <f t="shared" si="73"/>
        <v>-2.1807589096363413</v>
      </c>
      <c r="AK188" s="41">
        <f t="shared" si="74"/>
        <v>0.74322098739681974</v>
      </c>
      <c r="AL188" s="42">
        <f t="shared" si="75"/>
        <v>0.27586206896551724</v>
      </c>
      <c r="AM188" s="30">
        <f t="shared" si="76"/>
        <v>-2.8797297337682557</v>
      </c>
      <c r="AN188" s="30" t="e">
        <f t="shared" si="77"/>
        <v>#NUM!</v>
      </c>
      <c r="AO188" s="41" t="str">
        <f t="shared" si="78"/>
        <v/>
      </c>
      <c r="AP188" s="42">
        <f t="shared" si="79"/>
        <v>-1.172413793103448</v>
      </c>
      <c r="AQ188" s="30" t="e">
        <f t="shared" si="80"/>
        <v>#NUM!</v>
      </c>
      <c r="AR188" s="30" t="e">
        <f t="shared" si="81"/>
        <v>#NUM!</v>
      </c>
      <c r="AS188" s="41" t="str">
        <f t="shared" si="82"/>
        <v/>
      </c>
      <c r="AT188" s="42">
        <f t="shared" si="83"/>
        <v>-4.068965517241379</v>
      </c>
      <c r="AU188" s="30" t="e">
        <f t="shared" si="84"/>
        <v>#NUM!</v>
      </c>
      <c r="AV188" s="30" t="e">
        <f t="shared" si="85"/>
        <v>#NUM!</v>
      </c>
      <c r="AW188" s="41" t="str">
        <f t="shared" si="86"/>
        <v/>
      </c>
      <c r="AX188" s="42">
        <f t="shared" si="87"/>
        <v>-5.5172413793103443</v>
      </c>
      <c r="AY188" s="30" t="e">
        <f t="shared" si="88"/>
        <v>#NUM!</v>
      </c>
      <c r="AZ188" s="30" t="e">
        <f t="shared" si="89"/>
        <v>#NUM!</v>
      </c>
      <c r="BA188" s="41" t="str">
        <f t="shared" si="90"/>
        <v/>
      </c>
      <c r="BB188" s="42">
        <f t="shared" si="91"/>
        <v>0.81896551724137923</v>
      </c>
      <c r="BC188" s="30">
        <f t="shared" si="92"/>
        <v>-1.2787890686034269</v>
      </c>
      <c r="BD188" s="30">
        <f t="shared" si="93"/>
        <v>-1.5071529028656785</v>
      </c>
      <c r="BE188" s="41">
        <f t="shared" si="94"/>
        <v>0.84847998247022982</v>
      </c>
    </row>
    <row r="189" spans="9:57" x14ac:dyDescent="0.25">
      <c r="I189" s="40">
        <v>0.43</v>
      </c>
      <c r="J189" s="42">
        <f t="shared" si="99"/>
        <v>1.6035087719298244</v>
      </c>
      <c r="K189" s="30">
        <f t="shared" si="100"/>
        <v>-0.60193187354631039</v>
      </c>
      <c r="L189" s="30">
        <f t="shared" si="101"/>
        <v>-0.60915433354215942</v>
      </c>
      <c r="M189" s="41">
        <f t="shared" si="50"/>
        <v>0.98814346447500212</v>
      </c>
      <c r="N189" s="42">
        <f t="shared" si="51"/>
        <v>1.4526315789473683</v>
      </c>
      <c r="O189" s="30">
        <f t="shared" si="52"/>
        <v>-0.6702318561540237</v>
      </c>
      <c r="P189" s="30">
        <f t="shared" si="53"/>
        <v>-0.68852226376363124</v>
      </c>
      <c r="Q189" s="41">
        <f t="shared" si="54"/>
        <v>0.97343527061909707</v>
      </c>
      <c r="R189" s="42">
        <f t="shared" si="55"/>
        <v>1.3017543859649121</v>
      </c>
      <c r="S189" s="30">
        <f t="shared" si="56"/>
        <v>-0.76884856548422553</v>
      </c>
      <c r="T189" s="30">
        <f t="shared" si="57"/>
        <v>-0.80529453518424776</v>
      </c>
      <c r="U189" s="41">
        <f t="shared" si="58"/>
        <v>0.95474206255269878</v>
      </c>
      <c r="V189" s="42">
        <f t="shared" si="59"/>
        <v>1.1508771929824559</v>
      </c>
      <c r="W189" s="30">
        <f t="shared" si="60"/>
        <v>-0.89979537161770373</v>
      </c>
      <c r="X189" s="30">
        <f t="shared" si="61"/>
        <v>-0.96729195583830174</v>
      </c>
      <c r="Y189" s="41">
        <f t="shared" si="62"/>
        <v>0.93022108391038749</v>
      </c>
      <c r="Z189" s="41">
        <f t="shared" si="63"/>
        <v>0.57000000000000006</v>
      </c>
      <c r="AA189" s="41">
        <f t="shared" si="64"/>
        <v>1.0668628628428609</v>
      </c>
      <c r="AB189" s="34">
        <f t="shared" si="65"/>
        <v>1.1898582741274086</v>
      </c>
      <c r="AC189" s="41">
        <f t="shared" si="66"/>
        <v>0.89663020045412778</v>
      </c>
      <c r="AD189" s="42">
        <f t="shared" si="95"/>
        <v>0.84912280701754372</v>
      </c>
      <c r="AE189" s="30">
        <f t="shared" si="96"/>
        <v>-1.2773776914720314</v>
      </c>
      <c r="AF189" s="30">
        <f t="shared" si="97"/>
        <v>-1.5071232040074349</v>
      </c>
      <c r="AG189" s="41">
        <f t="shared" si="98"/>
        <v>0.84756023135699121</v>
      </c>
      <c r="AH189" s="42">
        <f t="shared" si="71"/>
        <v>0.62280701754385959</v>
      </c>
      <c r="AI189" s="30">
        <f t="shared" si="72"/>
        <v>-1.7072954888983447</v>
      </c>
      <c r="AJ189" s="30">
        <f t="shared" si="73"/>
        <v>-2.4291530617215504</v>
      </c>
      <c r="AK189" s="41">
        <f t="shared" si="74"/>
        <v>0.70283569849994454</v>
      </c>
      <c r="AL189" s="42">
        <f t="shared" si="75"/>
        <v>0.24561403508771928</v>
      </c>
      <c r="AM189" s="30">
        <f t="shared" si="76"/>
        <v>-3.1394258858559763</v>
      </c>
      <c r="AN189" s="30" t="e">
        <f t="shared" si="77"/>
        <v>#NUM!</v>
      </c>
      <c r="AO189" s="41" t="str">
        <f t="shared" si="78"/>
        <v/>
      </c>
      <c r="AP189" s="42">
        <f t="shared" si="79"/>
        <v>-1.2631578947368418</v>
      </c>
      <c r="AQ189" s="30" t="e">
        <f t="shared" si="80"/>
        <v>#NUM!</v>
      </c>
      <c r="AR189" s="30" t="e">
        <f t="shared" si="81"/>
        <v>#NUM!</v>
      </c>
      <c r="AS189" s="41" t="str">
        <f t="shared" si="82"/>
        <v/>
      </c>
      <c r="AT189" s="42">
        <f t="shared" si="83"/>
        <v>-4.280701754385964</v>
      </c>
      <c r="AU189" s="30" t="e">
        <f t="shared" si="84"/>
        <v>#NUM!</v>
      </c>
      <c r="AV189" s="30" t="e">
        <f t="shared" si="85"/>
        <v>#NUM!</v>
      </c>
      <c r="AW189" s="41" t="str">
        <f t="shared" si="86"/>
        <v/>
      </c>
      <c r="AX189" s="42">
        <f t="shared" si="87"/>
        <v>-5.7894736842105257</v>
      </c>
      <c r="AY189" s="30" t="e">
        <f t="shared" si="88"/>
        <v>#NUM!</v>
      </c>
      <c r="AZ189" s="30" t="e">
        <f t="shared" si="89"/>
        <v>#NUM!</v>
      </c>
      <c r="BA189" s="41" t="str">
        <f t="shared" si="90"/>
        <v/>
      </c>
      <c r="BB189" s="42">
        <f t="shared" si="91"/>
        <v>0.81140350877192979</v>
      </c>
      <c r="BC189" s="30">
        <f t="shared" si="92"/>
        <v>-1.3381876785754958</v>
      </c>
      <c r="BD189" s="30">
        <f t="shared" si="93"/>
        <v>-1.609446706538826</v>
      </c>
      <c r="BE189" s="41">
        <f t="shared" si="94"/>
        <v>0.83145821053827706</v>
      </c>
    </row>
    <row r="190" spans="9:57" x14ac:dyDescent="0.25">
      <c r="I190" s="40">
        <v>0.44</v>
      </c>
      <c r="J190" s="42">
        <f t="shared" si="99"/>
        <v>1.6285714285714286</v>
      </c>
      <c r="K190" s="30">
        <f t="shared" si="100"/>
        <v>-0.62170204149890484</v>
      </c>
      <c r="L190" s="30">
        <f t="shared" si="101"/>
        <v>-0.629677550514533</v>
      </c>
      <c r="M190" s="41">
        <f t="shared" si="50"/>
        <v>0.98733397909912612</v>
      </c>
      <c r="N190" s="42">
        <f t="shared" si="51"/>
        <v>1.4714285714285713</v>
      </c>
      <c r="O190" s="30">
        <f t="shared" si="52"/>
        <v>-0.69331079241924909</v>
      </c>
      <c r="P190" s="30">
        <f t="shared" si="53"/>
        <v>-0.71363861437581178</v>
      </c>
      <c r="Q190" s="41">
        <f t="shared" si="54"/>
        <v>0.97151524378435916</v>
      </c>
      <c r="R190" s="42">
        <f t="shared" si="55"/>
        <v>1.3142857142857141</v>
      </c>
      <c r="S190" s="30">
        <f t="shared" si="56"/>
        <v>-0.79678014478249115</v>
      </c>
      <c r="T190" s="30">
        <f t="shared" si="57"/>
        <v>-0.83762328414004128</v>
      </c>
      <c r="U190" s="41">
        <f t="shared" si="58"/>
        <v>0.95123925023230183</v>
      </c>
      <c r="V190" s="42">
        <f t="shared" si="59"/>
        <v>1.1571428571428568</v>
      </c>
      <c r="W190" s="30">
        <f t="shared" si="60"/>
        <v>-0.9345610354649968</v>
      </c>
      <c r="X190" s="30">
        <f t="shared" si="61"/>
        <v>-1.0110540584871073</v>
      </c>
      <c r="Y190" s="41">
        <f t="shared" si="62"/>
        <v>0.92434329066778986</v>
      </c>
      <c r="Z190" s="41">
        <f t="shared" si="63"/>
        <v>0.56000000000000005</v>
      </c>
      <c r="AA190" s="41">
        <f t="shared" si="64"/>
        <v>1.1111677990074318</v>
      </c>
      <c r="AB190" s="34">
        <f t="shared" si="65"/>
        <v>1.2528449653558982</v>
      </c>
      <c r="AC190" s="41">
        <f t="shared" si="66"/>
        <v>0.88691564378181476</v>
      </c>
      <c r="AD190" s="42">
        <f t="shared" si="95"/>
        <v>0.84285714285714275</v>
      </c>
      <c r="AE190" s="30">
        <f t="shared" si="96"/>
        <v>-1.3352230875450772</v>
      </c>
      <c r="AF190" s="30">
        <f t="shared" si="97"/>
        <v>-1.6070049028020905</v>
      </c>
      <c r="AG190" s="41">
        <f t="shared" si="98"/>
        <v>0.83087679771037737</v>
      </c>
      <c r="AH190" s="42">
        <f t="shared" si="71"/>
        <v>0.60714285714285698</v>
      </c>
      <c r="AI190" s="30">
        <f t="shared" si="72"/>
        <v>-1.7991382354455807</v>
      </c>
      <c r="AJ190" s="30">
        <f t="shared" si="73"/>
        <v>-2.7636294267440058</v>
      </c>
      <c r="AK190" s="41">
        <f t="shared" si="74"/>
        <v>0.65100560083601777</v>
      </c>
      <c r="AL190" s="42">
        <f t="shared" si="75"/>
        <v>0.21428571428571425</v>
      </c>
      <c r="AM190" s="30">
        <f t="shared" si="76"/>
        <v>-3.4445398271602725</v>
      </c>
      <c r="AN190" s="30" t="e">
        <f t="shared" si="77"/>
        <v>#NUM!</v>
      </c>
      <c r="AO190" s="41" t="str">
        <f t="shared" si="78"/>
        <v/>
      </c>
      <c r="AP190" s="42">
        <f t="shared" si="79"/>
        <v>-1.357142857142857</v>
      </c>
      <c r="AQ190" s="30" t="e">
        <f t="shared" si="80"/>
        <v>#NUM!</v>
      </c>
      <c r="AR190" s="30" t="e">
        <f t="shared" si="81"/>
        <v>#NUM!</v>
      </c>
      <c r="AS190" s="41" t="str">
        <f t="shared" si="82"/>
        <v/>
      </c>
      <c r="AT190" s="42">
        <f t="shared" si="83"/>
        <v>-4.5</v>
      </c>
      <c r="AU190" s="30" t="e">
        <f t="shared" si="84"/>
        <v>#NUM!</v>
      </c>
      <c r="AV190" s="30" t="e">
        <f t="shared" si="85"/>
        <v>#NUM!</v>
      </c>
      <c r="AW190" s="41" t="str">
        <f t="shared" si="86"/>
        <v/>
      </c>
      <c r="AX190" s="42">
        <f t="shared" si="87"/>
        <v>-6.0714285714285712</v>
      </c>
      <c r="AY190" s="30" t="e">
        <f t="shared" si="88"/>
        <v>#NUM!</v>
      </c>
      <c r="AZ190" s="30" t="e">
        <f t="shared" si="89"/>
        <v>#NUM!</v>
      </c>
      <c r="BA190" s="41" t="str">
        <f t="shared" si="90"/>
        <v/>
      </c>
      <c r="BB190" s="42">
        <f t="shared" si="91"/>
        <v>0.80357142857142838</v>
      </c>
      <c r="BC190" s="30">
        <f t="shared" si="92"/>
        <v>-1.4002941231627242</v>
      </c>
      <c r="BD190" s="30">
        <f t="shared" si="93"/>
        <v>-1.7243242054542514</v>
      </c>
      <c r="BE190" s="41">
        <f t="shared" si="94"/>
        <v>0.81208285468209529</v>
      </c>
    </row>
    <row r="191" spans="9:57" x14ac:dyDescent="0.25">
      <c r="I191" s="40">
        <v>0.45</v>
      </c>
      <c r="J191" s="42">
        <f t="shared" si="99"/>
        <v>1.6545454545454545</v>
      </c>
      <c r="K191" s="30">
        <f t="shared" si="100"/>
        <v>-0.64187263445915976</v>
      </c>
      <c r="L191" s="30">
        <f t="shared" si="101"/>
        <v>-0.65067057964915254</v>
      </c>
      <c r="M191" s="41">
        <f t="shared" si="50"/>
        <v>0.98647864915801675</v>
      </c>
      <c r="N191" s="42">
        <f t="shared" si="51"/>
        <v>1.4909090909090907</v>
      </c>
      <c r="O191" s="30">
        <f t="shared" si="52"/>
        <v>-0.71691992190453036</v>
      </c>
      <c r="P191" s="30">
        <f t="shared" si="53"/>
        <v>-0.73949298201459812</v>
      </c>
      <c r="Q191" s="41">
        <f t="shared" si="54"/>
        <v>0.96947495019009911</v>
      </c>
      <c r="R191" s="42">
        <f t="shared" si="55"/>
        <v>1.3272727272727272</v>
      </c>
      <c r="S191" s="30">
        <f t="shared" si="56"/>
        <v>-0.82544778920669482</v>
      </c>
      <c r="T191" s="30">
        <f t="shared" si="57"/>
        <v>-0.87119553258394145</v>
      </c>
      <c r="U191" s="41">
        <f t="shared" si="58"/>
        <v>0.94748854686896744</v>
      </c>
      <c r="V191" s="42">
        <f t="shared" si="59"/>
        <v>1.1636363636363634</v>
      </c>
      <c r="W191" s="30">
        <f t="shared" si="60"/>
        <v>-0.97039282587875819</v>
      </c>
      <c r="X191" s="30">
        <f t="shared" si="61"/>
        <v>-1.0570947146944105</v>
      </c>
      <c r="Y191" s="41">
        <f t="shared" si="62"/>
        <v>0.9179809646094802</v>
      </c>
      <c r="Z191" s="41">
        <f t="shared" si="63"/>
        <v>0.55000000000000004</v>
      </c>
      <c r="AA191" s="41">
        <f t="shared" si="64"/>
        <v>1.1570838237598049</v>
      </c>
      <c r="AB191" s="34">
        <f t="shared" si="65"/>
        <v>1.3205365219262413</v>
      </c>
      <c r="AC191" s="41">
        <f t="shared" si="66"/>
        <v>0.87622250846344552</v>
      </c>
      <c r="AD191" s="42">
        <f t="shared" si="95"/>
        <v>0.8363636363636362</v>
      </c>
      <c r="AE191" s="30">
        <f t="shared" si="96"/>
        <v>-1.395627485120134</v>
      </c>
      <c r="AF191" s="30">
        <f t="shared" si="97"/>
        <v>-1.7188559842945244</v>
      </c>
      <c r="AG191" s="41">
        <f t="shared" si="98"/>
        <v>0.81195137805157425</v>
      </c>
      <c r="AH191" s="42">
        <f t="shared" si="71"/>
        <v>0.59090909090909083</v>
      </c>
      <c r="AI191" s="30">
        <f t="shared" si="72"/>
        <v>-1.896855632923431</v>
      </c>
      <c r="AJ191" s="30">
        <f t="shared" si="73"/>
        <v>-3.2752775462899266</v>
      </c>
      <c r="AK191" s="41">
        <f t="shared" si="74"/>
        <v>0.57914347902274599</v>
      </c>
      <c r="AL191" s="42">
        <f t="shared" si="75"/>
        <v>0.18181818181818177</v>
      </c>
      <c r="AM191" s="30">
        <f t="shared" si="76"/>
        <v>-3.8119326187582012</v>
      </c>
      <c r="AN191" s="30" t="e">
        <f t="shared" si="77"/>
        <v>#NUM!</v>
      </c>
      <c r="AO191" s="41" t="str">
        <f t="shared" si="78"/>
        <v/>
      </c>
      <c r="AP191" s="42">
        <f t="shared" si="79"/>
        <v>-1.4545454545454546</v>
      </c>
      <c r="AQ191" s="30" t="e">
        <f t="shared" si="80"/>
        <v>#NUM!</v>
      </c>
      <c r="AR191" s="30" t="e">
        <f t="shared" si="81"/>
        <v>#NUM!</v>
      </c>
      <c r="AS191" s="41" t="str">
        <f t="shared" si="82"/>
        <v/>
      </c>
      <c r="AT191" s="42">
        <f t="shared" si="83"/>
        <v>-4.7272727272727266</v>
      </c>
      <c r="AU191" s="30" t="e">
        <f t="shared" si="84"/>
        <v>#NUM!</v>
      </c>
      <c r="AV191" s="30" t="e">
        <f t="shared" si="85"/>
        <v>#NUM!</v>
      </c>
      <c r="AW191" s="41" t="str">
        <f t="shared" si="86"/>
        <v/>
      </c>
      <c r="AX191" s="42">
        <f t="shared" si="87"/>
        <v>-6.3636363636363633</v>
      </c>
      <c r="AY191" s="30" t="e">
        <f t="shared" si="88"/>
        <v>#NUM!</v>
      </c>
      <c r="AZ191" s="30" t="e">
        <f t="shared" si="89"/>
        <v>#NUM!</v>
      </c>
      <c r="BA191" s="41" t="str">
        <f t="shared" si="90"/>
        <v/>
      </c>
      <c r="BB191" s="42">
        <f t="shared" si="91"/>
        <v>0.79545454545454541</v>
      </c>
      <c r="BC191" s="30">
        <f t="shared" si="92"/>
        <v>-1.4653010189513984</v>
      </c>
      <c r="BD191" s="30">
        <f t="shared" si="93"/>
        <v>-1.8551866423980754</v>
      </c>
      <c r="BE191" s="41">
        <f t="shared" si="94"/>
        <v>0.78984021632308754</v>
      </c>
    </row>
    <row r="192" spans="9:57" x14ac:dyDescent="0.25">
      <c r="I192" s="40">
        <v>0.46</v>
      </c>
      <c r="J192" s="42">
        <f t="shared" si="99"/>
        <v>1.6814814814814814</v>
      </c>
      <c r="K192" s="30">
        <f t="shared" si="100"/>
        <v>-0.66245854615277877</v>
      </c>
      <c r="L192" s="30">
        <f t="shared" si="101"/>
        <v>-0.67215453009122172</v>
      </c>
      <c r="M192" s="41">
        <f t="shared" si="50"/>
        <v>0.98557476963351409</v>
      </c>
      <c r="N192" s="42">
        <f t="shared" si="51"/>
        <v>1.5111111111111108</v>
      </c>
      <c r="O192" s="30">
        <f t="shared" si="52"/>
        <v>-0.74107984159903573</v>
      </c>
      <c r="P192" s="30">
        <f t="shared" si="53"/>
        <v>-0.76612741897466952</v>
      </c>
      <c r="Q192" s="41">
        <f t="shared" si="54"/>
        <v>0.96730625121189939</v>
      </c>
      <c r="R192" s="42">
        <f t="shared" si="55"/>
        <v>1.3407407407407406</v>
      </c>
      <c r="S192" s="30">
        <f t="shared" si="56"/>
        <v>-0.85488242536735659</v>
      </c>
      <c r="T192" s="30">
        <f t="shared" si="57"/>
        <v>-0.90610450614687477</v>
      </c>
      <c r="U192" s="41">
        <f t="shared" si="58"/>
        <v>0.94347000767346878</v>
      </c>
      <c r="V192" s="42">
        <f t="shared" si="59"/>
        <v>1.1703703703703701</v>
      </c>
      <c r="W192" s="30">
        <f t="shared" si="60"/>
        <v>-1.0073411351949686</v>
      </c>
      <c r="X192" s="30">
        <f t="shared" si="61"/>
        <v>-1.1056495454246615</v>
      </c>
      <c r="Y192" s="41">
        <f t="shared" si="62"/>
        <v>0.91108537905477605</v>
      </c>
      <c r="Z192" s="41">
        <f t="shared" si="63"/>
        <v>0.54</v>
      </c>
      <c r="AA192" s="41">
        <f t="shared" si="64"/>
        <v>1.2047004420215255</v>
      </c>
      <c r="AB192" s="34">
        <f t="shared" si="65"/>
        <v>1.393655052987901</v>
      </c>
      <c r="AC192" s="41">
        <f t="shared" si="66"/>
        <v>0.86441794864427191</v>
      </c>
      <c r="AD192" s="42">
        <f t="shared" si="95"/>
        <v>0.82962962962962949</v>
      </c>
      <c r="AE192" s="30">
        <f t="shared" si="96"/>
        <v>-1.4587664682334043</v>
      </c>
      <c r="AF192" s="30">
        <f t="shared" si="97"/>
        <v>-1.8458160147884075</v>
      </c>
      <c r="AG192" s="41">
        <f t="shared" si="98"/>
        <v>0.79030979065409612</v>
      </c>
      <c r="AH192" s="42">
        <f t="shared" si="71"/>
        <v>0.57407407407407396</v>
      </c>
      <c r="AI192" s="30">
        <f t="shared" si="72"/>
        <v>-2.0010695718368874</v>
      </c>
      <c r="AJ192" s="30">
        <f t="shared" si="73"/>
        <v>-4.3948643333760833</v>
      </c>
      <c r="AK192" s="41">
        <f t="shared" si="74"/>
        <v>0.45531998715866828</v>
      </c>
      <c r="AL192" s="42">
        <f t="shared" si="75"/>
        <v>0.14814814814814806</v>
      </c>
      <c r="AM192" s="30">
        <f t="shared" si="76"/>
        <v>-4.2698668468468304</v>
      </c>
      <c r="AN192" s="30" t="e">
        <f t="shared" si="77"/>
        <v>#NUM!</v>
      </c>
      <c r="AO192" s="41" t="str">
        <f t="shared" si="78"/>
        <v/>
      </c>
      <c r="AP192" s="42">
        <f t="shared" si="79"/>
        <v>-1.5555555555555556</v>
      </c>
      <c r="AQ192" s="30" t="e">
        <f t="shared" si="80"/>
        <v>#NUM!</v>
      </c>
      <c r="AR192" s="30" t="e">
        <f t="shared" si="81"/>
        <v>#NUM!</v>
      </c>
      <c r="AS192" s="41" t="str">
        <f t="shared" si="82"/>
        <v/>
      </c>
      <c r="AT192" s="42">
        <f t="shared" si="83"/>
        <v>-4.9629629629629628</v>
      </c>
      <c r="AU192" s="30" t="e">
        <f t="shared" si="84"/>
        <v>#NUM!</v>
      </c>
      <c r="AV192" s="30" t="e">
        <f t="shared" si="85"/>
        <v>#NUM!</v>
      </c>
      <c r="AW192" s="41" t="str">
        <f t="shared" si="86"/>
        <v/>
      </c>
      <c r="AX192" s="42">
        <f t="shared" si="87"/>
        <v>-6.666666666666667</v>
      </c>
      <c r="AY192" s="30" t="e">
        <f t="shared" si="88"/>
        <v>#NUM!</v>
      </c>
      <c r="AZ192" s="30" t="e">
        <f t="shared" si="89"/>
        <v>#NUM!</v>
      </c>
      <c r="BA192" s="41" t="str">
        <f t="shared" si="90"/>
        <v/>
      </c>
      <c r="BB192" s="42">
        <f t="shared" si="91"/>
        <v>0.78703703703703687</v>
      </c>
      <c r="BC192" s="30">
        <f t="shared" si="92"/>
        <v>-1.5334200043456538</v>
      </c>
      <c r="BD192" s="30">
        <f t="shared" si="93"/>
        <v>-2.0070309600342564</v>
      </c>
      <c r="BE192" s="41">
        <f t="shared" si="94"/>
        <v>0.76402409074919364</v>
      </c>
    </row>
    <row r="193" spans="8:57" x14ac:dyDescent="0.25">
      <c r="I193" s="40">
        <v>0.47</v>
      </c>
      <c r="J193" s="42">
        <f t="shared" si="99"/>
        <v>1.709433962264151</v>
      </c>
      <c r="K193" s="30">
        <f t="shared" si="100"/>
        <v>-0.68347550689675551</v>
      </c>
      <c r="L193" s="30">
        <f t="shared" si="101"/>
        <v>-0.69415196387066191</v>
      </c>
      <c r="M193" s="41">
        <f t="shared" si="50"/>
        <v>0.98461942408925363</v>
      </c>
      <c r="N193" s="42">
        <f t="shared" si="51"/>
        <v>1.5320754716981133</v>
      </c>
      <c r="O193" s="30">
        <f t="shared" si="52"/>
        <v>-0.76581232069621685</v>
      </c>
      <c r="P193" s="30">
        <f t="shared" si="53"/>
        <v>-0.79358766372240275</v>
      </c>
      <c r="Q193" s="41">
        <f t="shared" si="54"/>
        <v>0.96500028377973668</v>
      </c>
      <c r="R193" s="42">
        <f t="shared" si="55"/>
        <v>1.3547169811320754</v>
      </c>
      <c r="S193" s="30">
        <f t="shared" si="56"/>
        <v>-0.88511681379115359</v>
      </c>
      <c r="T193" s="30">
        <f t="shared" si="57"/>
        <v>-0.94245427813453364</v>
      </c>
      <c r="U193" s="41">
        <f t="shared" si="58"/>
        <v>0.93916154271497165</v>
      </c>
      <c r="V193" s="42">
        <f t="shared" si="59"/>
        <v>1.1773584905660377</v>
      </c>
      <c r="W193" s="30">
        <f t="shared" si="60"/>
        <v>-1.0454596204176603</v>
      </c>
      <c r="X193" s="30">
        <f t="shared" si="61"/>
        <v>-1.1569925852361305</v>
      </c>
      <c r="Y193" s="41">
        <f t="shared" si="62"/>
        <v>0.90360096837119541</v>
      </c>
      <c r="Z193" s="41">
        <f t="shared" si="63"/>
        <v>0.53</v>
      </c>
      <c r="AA193" s="41">
        <f t="shared" si="64"/>
        <v>1.2541139138025559</v>
      </c>
      <c r="AB193" s="34">
        <f t="shared" si="65"/>
        <v>1.4731024054043242</v>
      </c>
      <c r="AC193" s="41">
        <f t="shared" si="66"/>
        <v>0.85134197677067647</v>
      </c>
      <c r="AD193" s="42">
        <f t="shared" si="95"/>
        <v>0.8226415094339623</v>
      </c>
      <c r="AE193" s="30">
        <f t="shared" si="96"/>
        <v>-1.5248322459861219</v>
      </c>
      <c r="AF193" s="30">
        <f t="shared" si="97"/>
        <v>-1.9924471707251605</v>
      </c>
      <c r="AG193" s="41">
        <f t="shared" si="98"/>
        <v>0.76530623666732001</v>
      </c>
      <c r="AH193" s="42">
        <f t="shared" si="71"/>
        <v>0.55660377358490576</v>
      </c>
      <c r="AI193" s="30">
        <f t="shared" si="72"/>
        <v>-2.1124984421979525</v>
      </c>
      <c r="AJ193" s="30" t="e">
        <f t="shared" si="73"/>
        <v>#NUM!</v>
      </c>
      <c r="AK193" s="41" t="str">
        <f t="shared" si="74"/>
        <v/>
      </c>
      <c r="AL193" s="42">
        <f t="shared" si="75"/>
        <v>0.11320754716981142</v>
      </c>
      <c r="AM193" s="30">
        <f t="shared" si="76"/>
        <v>-4.8713466366973881</v>
      </c>
      <c r="AN193" s="30" t="e">
        <f t="shared" si="77"/>
        <v>#NUM!</v>
      </c>
      <c r="AO193" s="41" t="str">
        <f t="shared" si="78"/>
        <v/>
      </c>
      <c r="AP193" s="42">
        <f t="shared" si="79"/>
        <v>-1.6603773584905657</v>
      </c>
      <c r="AQ193" s="30" t="e">
        <f t="shared" si="80"/>
        <v>#NUM!</v>
      </c>
      <c r="AR193" s="30" t="e">
        <f t="shared" si="81"/>
        <v>#NUM!</v>
      </c>
      <c r="AS193" s="41" t="str">
        <f t="shared" si="82"/>
        <v/>
      </c>
      <c r="AT193" s="42">
        <f t="shared" si="83"/>
        <v>-5.2075471698113205</v>
      </c>
      <c r="AU193" s="30" t="e">
        <f t="shared" si="84"/>
        <v>#NUM!</v>
      </c>
      <c r="AV193" s="30" t="e">
        <f t="shared" si="85"/>
        <v>#NUM!</v>
      </c>
      <c r="AW193" s="41" t="str">
        <f t="shared" si="86"/>
        <v/>
      </c>
      <c r="AX193" s="42">
        <f t="shared" si="87"/>
        <v>-6.9811320754716961</v>
      </c>
      <c r="AY193" s="30" t="e">
        <f t="shared" si="88"/>
        <v>#NUM!</v>
      </c>
      <c r="AZ193" s="30" t="e">
        <f t="shared" si="89"/>
        <v>#NUM!</v>
      </c>
      <c r="BA193" s="41" t="str">
        <f t="shared" si="90"/>
        <v/>
      </c>
      <c r="BB193" s="42">
        <f t="shared" si="91"/>
        <v>0.77830188679245293</v>
      </c>
      <c r="BC193" s="30">
        <f t="shared" si="92"/>
        <v>-1.6048841863091321</v>
      </c>
      <c r="BD193" s="30">
        <f t="shared" si="93"/>
        <v>-2.1876362960403757</v>
      </c>
      <c r="BE193" s="41">
        <f t="shared" si="94"/>
        <v>0.73361563309859801</v>
      </c>
    </row>
    <row r="194" spans="8:57" x14ac:dyDescent="0.25">
      <c r="I194" s="40">
        <v>0.48</v>
      </c>
      <c r="J194" s="42">
        <f t="shared" si="99"/>
        <v>1.7384615384615385</v>
      </c>
      <c r="K194" s="30">
        <f t="shared" si="100"/>
        <v>-0.70494014736097255</v>
      </c>
      <c r="L194" s="30">
        <f t="shared" si="101"/>
        <v>-0.71668703235983755</v>
      </c>
      <c r="M194" s="41">
        <f t="shared" si="50"/>
        <v>0.98360946344991618</v>
      </c>
      <c r="N194" s="42">
        <f t="shared" si="51"/>
        <v>1.5538461538461539</v>
      </c>
      <c r="O194" s="30">
        <f t="shared" si="52"/>
        <v>-0.79114039026189564</v>
      </c>
      <c r="P194" s="30">
        <f t="shared" si="53"/>
        <v>-0.82192358461933201</v>
      </c>
      <c r="Q194" s="41">
        <f t="shared" si="54"/>
        <v>0.96254737674708124</v>
      </c>
      <c r="R194" s="42">
        <f t="shared" si="55"/>
        <v>1.369230769230769</v>
      </c>
      <c r="S194" s="30">
        <f t="shared" si="56"/>
        <v>-0.91618569207254219</v>
      </c>
      <c r="T194" s="30">
        <f t="shared" si="57"/>
        <v>-0.98036152016969902</v>
      </c>
      <c r="U194" s="41">
        <f t="shared" si="58"/>
        <v>0.93453860970996894</v>
      </c>
      <c r="V194" s="42">
        <f t="shared" si="59"/>
        <v>1.1846153846153846</v>
      </c>
      <c r="W194" s="30">
        <f t="shared" si="60"/>
        <v>-1.0848054750636509</v>
      </c>
      <c r="X194" s="30">
        <f t="shared" si="61"/>
        <v>-1.2114451129187547</v>
      </c>
      <c r="Y194" s="41">
        <f t="shared" si="62"/>
        <v>0.89546399048159198</v>
      </c>
      <c r="Z194" s="41">
        <f t="shared" si="63"/>
        <v>0.52</v>
      </c>
      <c r="AA194" s="41">
        <f t="shared" si="64"/>
        <v>1.3054279037290109</v>
      </c>
      <c r="AB194" s="34">
        <f t="shared" si="65"/>
        <v>1.5600252484007178</v>
      </c>
      <c r="AC194" s="41">
        <f t="shared" si="66"/>
        <v>0.8367992153122451</v>
      </c>
      <c r="AD194" s="42">
        <f t="shared" si="95"/>
        <v>0.81538461538461549</v>
      </c>
      <c r="AE194" s="30">
        <f t="shared" si="96"/>
        <v>-1.5940356907359927</v>
      </c>
      <c r="AF194" s="30">
        <f t="shared" si="97"/>
        <v>-2.1657492379078449</v>
      </c>
      <c r="AG194" s="41">
        <f t="shared" si="98"/>
        <v>0.73602043248361548</v>
      </c>
      <c r="AH194" s="42">
        <f t="shared" si="71"/>
        <v>0.53846153846153855</v>
      </c>
      <c r="AI194" s="30">
        <f t="shared" si="72"/>
        <v>-2.2319776074312765</v>
      </c>
      <c r="AJ194" s="30" t="e">
        <f t="shared" si="73"/>
        <v>#NUM!</v>
      </c>
      <c r="AK194" s="41" t="str">
        <f t="shared" si="74"/>
        <v/>
      </c>
      <c r="AL194" s="42">
        <f t="shared" si="75"/>
        <v>7.6923076923076983E-2</v>
      </c>
      <c r="AM194" s="30">
        <f t="shared" si="76"/>
        <v>-5.735401122128402</v>
      </c>
      <c r="AN194" s="30" t="e">
        <f t="shared" si="77"/>
        <v>#NUM!</v>
      </c>
      <c r="AO194" s="41" t="str">
        <f t="shared" si="78"/>
        <v/>
      </c>
      <c r="AP194" s="42">
        <f t="shared" si="79"/>
        <v>-1.7692307692307689</v>
      </c>
      <c r="AQ194" s="30" t="e">
        <f t="shared" si="80"/>
        <v>#NUM!</v>
      </c>
      <c r="AR194" s="30" t="e">
        <f t="shared" si="81"/>
        <v>#NUM!</v>
      </c>
      <c r="AS194" s="41" t="str">
        <f t="shared" si="82"/>
        <v/>
      </c>
      <c r="AT194" s="42">
        <f t="shared" si="83"/>
        <v>-5.4615384615384608</v>
      </c>
      <c r="AU194" s="30" t="e">
        <f t="shared" si="84"/>
        <v>#NUM!</v>
      </c>
      <c r="AV194" s="30" t="e">
        <f t="shared" si="85"/>
        <v>#NUM!</v>
      </c>
      <c r="AW194" s="41" t="str">
        <f t="shared" si="86"/>
        <v/>
      </c>
      <c r="AX194" s="42">
        <f t="shared" si="87"/>
        <v>-7.3076923076923075</v>
      </c>
      <c r="AY194" s="30" t="e">
        <f t="shared" si="88"/>
        <v>#NUM!</v>
      </c>
      <c r="AZ194" s="30" t="e">
        <f t="shared" si="89"/>
        <v>#NUM!</v>
      </c>
      <c r="BA194" s="41" t="str">
        <f t="shared" si="90"/>
        <v/>
      </c>
      <c r="BB194" s="42">
        <f t="shared" si="91"/>
        <v>0.76923076923076927</v>
      </c>
      <c r="BC194" s="30">
        <f t="shared" si="92"/>
        <v>-1.6799509808480335</v>
      </c>
      <c r="BD194" s="30">
        <f t="shared" si="93"/>
        <v>-2.4101107819023642</v>
      </c>
      <c r="BE194" s="41">
        <f t="shared" si="94"/>
        <v>0.69704305439520242</v>
      </c>
    </row>
    <row r="195" spans="8:57" x14ac:dyDescent="0.25">
      <c r="I195" s="40">
        <v>0.49</v>
      </c>
      <c r="J195" s="42">
        <f t="shared" si="99"/>
        <v>1.7686274509803921</v>
      </c>
      <c r="K195" s="30">
        <f t="shared" si="100"/>
        <v>-0.72687006852149716</v>
      </c>
      <c r="L195" s="30">
        <f t="shared" si="101"/>
        <v>-0.73978562913769963</v>
      </c>
      <c r="M195" s="41">
        <f t="shared" si="50"/>
        <v>0.98254148214360837</v>
      </c>
      <c r="N195" s="42">
        <f t="shared" si="51"/>
        <v>1.5764705882352943</v>
      </c>
      <c r="O195" s="30">
        <f t="shared" si="52"/>
        <v>-0.81708844161827054</v>
      </c>
      <c r="P195" s="30">
        <f t="shared" si="53"/>
        <v>-0.85118969248837317</v>
      </c>
      <c r="Q195" s="41">
        <f t="shared" si="54"/>
        <v>0.95993695509820987</v>
      </c>
      <c r="R195" s="42">
        <f t="shared" si="55"/>
        <v>1.384313725490196</v>
      </c>
      <c r="S195" s="30">
        <f t="shared" si="56"/>
        <v>-0.94812593207296114</v>
      </c>
      <c r="T195" s="30">
        <f t="shared" si="57"/>
        <v>-1.0199576208872345</v>
      </c>
      <c r="U195" s="41">
        <f t="shared" si="58"/>
        <v>0.92957384959603628</v>
      </c>
      <c r="V195" s="42">
        <f t="shared" si="59"/>
        <v>1.192156862745098</v>
      </c>
      <c r="W195" s="30">
        <f t="shared" si="60"/>
        <v>-1.1254397289421942</v>
      </c>
      <c r="X195" s="30">
        <f t="shared" si="61"/>
        <v>-1.2693871751766681</v>
      </c>
      <c r="Y195" s="41">
        <f t="shared" si="62"/>
        <v>0.88660083460001882</v>
      </c>
      <c r="Z195" s="41">
        <f t="shared" si="63"/>
        <v>0.51</v>
      </c>
      <c r="AA195" s="41">
        <f t="shared" si="64"/>
        <v>1.3587542069859149</v>
      </c>
      <c r="AB195" s="34">
        <f t="shared" si="65"/>
        <v>1.6559125766123921</v>
      </c>
      <c r="AC195" s="41">
        <f t="shared" si="66"/>
        <v>0.82054706641917452</v>
      </c>
      <c r="AD195" s="42">
        <f t="shared" si="95"/>
        <v>0.80784313725490198</v>
      </c>
      <c r="AE195" s="30">
        <f t="shared" si="96"/>
        <v>-1.6666086871273436</v>
      </c>
      <c r="AF195" s="30">
        <f t="shared" si="97"/>
        <v>-2.3772805593957003</v>
      </c>
      <c r="AG195" s="41">
        <f t="shared" si="98"/>
        <v>0.70105679388174191</v>
      </c>
      <c r="AH195" s="42">
        <f t="shared" si="71"/>
        <v>0.51960784313725494</v>
      </c>
      <c r="AI195" s="30">
        <f t="shared" si="72"/>
        <v>-2.3604855530511624</v>
      </c>
      <c r="AJ195" s="30" t="e">
        <f t="shared" si="73"/>
        <v>#NUM!</v>
      </c>
      <c r="AK195" s="41" t="str">
        <f t="shared" si="74"/>
        <v/>
      </c>
      <c r="AL195" s="42">
        <f t="shared" si="75"/>
        <v>3.9215686274509838E-2</v>
      </c>
      <c r="AM195" s="30">
        <f t="shared" si="76"/>
        <v>-7.2419051763033533</v>
      </c>
      <c r="AN195" s="30" t="e">
        <f t="shared" si="77"/>
        <v>#NUM!</v>
      </c>
      <c r="AO195" s="41" t="str">
        <f t="shared" si="78"/>
        <v/>
      </c>
      <c r="AP195" s="42">
        <f t="shared" si="79"/>
        <v>-1.8823529411764706</v>
      </c>
      <c r="AQ195" s="30" t="e">
        <f t="shared" si="80"/>
        <v>#NUM!</v>
      </c>
      <c r="AR195" s="30" t="e">
        <f t="shared" si="81"/>
        <v>#NUM!</v>
      </c>
      <c r="AS195" s="41" t="str">
        <f t="shared" si="82"/>
        <v/>
      </c>
      <c r="AT195" s="42">
        <f t="shared" si="83"/>
        <v>-5.7254901960784315</v>
      </c>
      <c r="AU195" s="30" t="e">
        <f t="shared" si="84"/>
        <v>#NUM!</v>
      </c>
      <c r="AV195" s="30" t="e">
        <f t="shared" si="85"/>
        <v>#NUM!</v>
      </c>
      <c r="AW195" s="41" t="str">
        <f t="shared" si="86"/>
        <v/>
      </c>
      <c r="AX195" s="42">
        <f t="shared" si="87"/>
        <v>-7.6470588235294121</v>
      </c>
      <c r="AY195" s="30" t="e">
        <f t="shared" si="88"/>
        <v>#NUM!</v>
      </c>
      <c r="AZ195" s="30" t="e">
        <f t="shared" si="89"/>
        <v>#NUM!</v>
      </c>
      <c r="BA195" s="41" t="str">
        <f t="shared" si="90"/>
        <v/>
      </c>
      <c r="BB195" s="42">
        <f t="shared" si="91"/>
        <v>0.75980392156862731</v>
      </c>
      <c r="BC195" s="30">
        <f t="shared" si="92"/>
        <v>-1.7589054243369084</v>
      </c>
      <c r="BD195" s="30">
        <f t="shared" si="93"/>
        <v>-2.6992439463602991</v>
      </c>
      <c r="BE195" s="41">
        <f t="shared" si="94"/>
        <v>0.65162892250203719</v>
      </c>
    </row>
    <row r="196" spans="8:57" x14ac:dyDescent="0.25">
      <c r="I196" s="40">
        <v>0.5</v>
      </c>
      <c r="J196" s="42">
        <f t="shared" si="99"/>
        <v>1.8</v>
      </c>
      <c r="K196" s="30">
        <f t="shared" si="100"/>
        <v>-0.74928391854138199</v>
      </c>
      <c r="L196" s="30">
        <f t="shared" si="101"/>
        <v>-0.76347556168585962</v>
      </c>
      <c r="M196" s="41">
        <f t="shared" si="50"/>
        <v>0.98141179121288369</v>
      </c>
      <c r="N196" s="42">
        <f t="shared" si="51"/>
        <v>1.6</v>
      </c>
      <c r="O196" s="30">
        <f t="shared" si="52"/>
        <v>-0.84368233447987651</v>
      </c>
      <c r="P196" s="30">
        <f t="shared" si="53"/>
        <v>-0.8814457352513495</v>
      </c>
      <c r="Q196" s="41">
        <f t="shared" si="54"/>
        <v>0.95715742982101493</v>
      </c>
      <c r="R196" s="42">
        <f t="shared" si="55"/>
        <v>1.4</v>
      </c>
      <c r="S196" s="30">
        <f t="shared" si="56"/>
        <v>-0.98097671284464871</v>
      </c>
      <c r="T196" s="30">
        <f t="shared" si="57"/>
        <v>-1.0613912696275272</v>
      </c>
      <c r="U196" s="41">
        <f t="shared" si="58"/>
        <v>0.92423665138012845</v>
      </c>
      <c r="V196" s="42">
        <f t="shared" si="59"/>
        <v>1.2</v>
      </c>
      <c r="W196" s="30">
        <f t="shared" si="60"/>
        <v>-1.1674275793138607</v>
      </c>
      <c r="X196" s="30">
        <f t="shared" si="61"/>
        <v>-1.33127285328225</v>
      </c>
      <c r="Y196" s="41">
        <f t="shared" si="62"/>
        <v>0.87692585065155559</v>
      </c>
      <c r="Z196" s="41">
        <f t="shared" si="63"/>
        <v>0.5</v>
      </c>
      <c r="AA196" s="41">
        <f t="shared" si="64"/>
        <v>1.4142135623730951</v>
      </c>
      <c r="AB196" s="34">
        <f t="shared" si="65"/>
        <v>1.7627471740390859</v>
      </c>
      <c r="AC196" s="41">
        <f t="shared" si="66"/>
        <v>0.8022781617244773</v>
      </c>
      <c r="AD196" s="42">
        <f t="shared" si="95"/>
        <v>0.8</v>
      </c>
      <c r="AE196" s="30">
        <f t="shared" si="96"/>
        <v>-1.7428068493324667</v>
      </c>
      <c r="AF196" s="30">
        <f t="shared" si="97"/>
        <v>-2.6482453267067454</v>
      </c>
      <c r="AG196" s="41">
        <f t="shared" si="98"/>
        <v>0.6580987160656121</v>
      </c>
      <c r="AH196" s="42">
        <f t="shared" si="71"/>
        <v>0.5</v>
      </c>
      <c r="AI196" s="30">
        <f t="shared" si="72"/>
        <v>-2.4991777009521785</v>
      </c>
      <c r="AJ196" s="30" t="e">
        <f t="shared" si="73"/>
        <v>#NUM!</v>
      </c>
      <c r="AK196" s="41" t="str">
        <f t="shared" si="74"/>
        <v/>
      </c>
      <c r="AL196" s="42">
        <f t="shared" si="75"/>
        <v>0</v>
      </c>
      <c r="AM196" s="30" t="e">
        <f t="shared" si="76"/>
        <v>#NUM!</v>
      </c>
      <c r="AN196" s="30" t="e">
        <f t="shared" si="77"/>
        <v>#NUM!</v>
      </c>
      <c r="AO196" s="41" t="str">
        <f t="shared" si="78"/>
        <v/>
      </c>
      <c r="AP196" s="42">
        <f t="shared" si="79"/>
        <v>-2</v>
      </c>
      <c r="AQ196" s="30" t="e">
        <f t="shared" si="80"/>
        <v>#NUM!</v>
      </c>
      <c r="AR196" s="30" t="e">
        <f t="shared" si="81"/>
        <v>#NUM!</v>
      </c>
      <c r="AS196" s="41" t="str">
        <f t="shared" si="82"/>
        <v/>
      </c>
      <c r="AT196" s="42">
        <f t="shared" si="83"/>
        <v>-6</v>
      </c>
      <c r="AU196" s="30" t="e">
        <f t="shared" si="84"/>
        <v>#NUM!</v>
      </c>
      <c r="AV196" s="30" t="e">
        <f t="shared" si="85"/>
        <v>#NUM!</v>
      </c>
      <c r="AW196" s="41" t="str">
        <f t="shared" si="86"/>
        <v/>
      </c>
      <c r="AX196" s="42">
        <f t="shared" si="87"/>
        <v>-8</v>
      </c>
      <c r="AY196" s="30" t="e">
        <f t="shared" si="88"/>
        <v>#NUM!</v>
      </c>
      <c r="AZ196" s="30" t="e">
        <f t="shared" si="89"/>
        <v>#NUM!</v>
      </c>
      <c r="BA196" s="41" t="str">
        <f t="shared" si="90"/>
        <v/>
      </c>
      <c r="BB196" s="42">
        <f t="shared" si="91"/>
        <v>0.75</v>
      </c>
      <c r="BC196" s="30">
        <f t="shared" si="92"/>
        <v>-1.842064050790911</v>
      </c>
      <c r="BD196" s="30">
        <f t="shared" si="93"/>
        <v>-3.1115341219769208</v>
      </c>
      <c r="BE196" s="41">
        <f t="shared" si="94"/>
        <v>0.5920115218343005</v>
      </c>
    </row>
    <row r="197" spans="8:57" x14ac:dyDescent="0.25">
      <c r="I197" s="40">
        <v>0.51</v>
      </c>
      <c r="J197" s="42">
        <f t="shared" si="99"/>
        <v>1.8326530612244898</v>
      </c>
      <c r="K197" s="30">
        <f t="shared" si="100"/>
        <v>-0.77220147741885647</v>
      </c>
      <c r="L197" s="30">
        <f t="shared" si="101"/>
        <v>-0.78778674477104194</v>
      </c>
      <c r="M197" s="41">
        <f t="shared" si="50"/>
        <v>0.98021638793032106</v>
      </c>
      <c r="N197" s="42">
        <f t="shared" si="51"/>
        <v>1.6244897959183675</v>
      </c>
      <c r="O197" s="30">
        <f t="shared" si="52"/>
        <v>-0.87094951602411119</v>
      </c>
      <c r="P197" s="30">
        <f t="shared" si="53"/>
        <v>-0.91275739093034503</v>
      </c>
      <c r="Q197" s="41">
        <f t="shared" si="54"/>
        <v>0.95419607080516722</v>
      </c>
      <c r="R197" s="42">
        <f t="shared" si="55"/>
        <v>1.4163265306122448</v>
      </c>
      <c r="S197" s="30">
        <f t="shared" si="56"/>
        <v>-1.0147797111938328</v>
      </c>
      <c r="T197" s="30">
        <f t="shared" si="57"/>
        <v>-1.1048316332392218</v>
      </c>
      <c r="U197" s="41">
        <f t="shared" si="58"/>
        <v>0.91849262879868077</v>
      </c>
      <c r="V197" s="42">
        <f t="shared" si="59"/>
        <v>1.2081632653061225</v>
      </c>
      <c r="W197" s="30">
        <f t="shared" si="60"/>
        <v>-1.210838757372148</v>
      </c>
      <c r="X197" s="30">
        <f t="shared" si="61"/>
        <v>-1.3976508335717848</v>
      </c>
      <c r="Y197" s="41">
        <f t="shared" si="62"/>
        <v>0.86633852195957506</v>
      </c>
      <c r="Z197" s="41">
        <f t="shared" si="63"/>
        <v>0.49</v>
      </c>
      <c r="AA197" s="41">
        <f t="shared" si="64"/>
        <v>1.471936564918936</v>
      </c>
      <c r="AB197" s="34">
        <f t="shared" si="65"/>
        <v>1.883251386451926</v>
      </c>
      <c r="AC197" s="41">
        <f t="shared" si="66"/>
        <v>0.78159324639717198</v>
      </c>
      <c r="AD197" s="42">
        <f t="shared" si="95"/>
        <v>0.79183673469387761</v>
      </c>
      <c r="AE197" s="30">
        <f t="shared" si="96"/>
        <v>-1.8229126764391916</v>
      </c>
      <c r="AF197" s="30">
        <f t="shared" si="97"/>
        <v>-3.0245402053210841</v>
      </c>
      <c r="AG197" s="41">
        <f t="shared" si="98"/>
        <v>0.60270737126659291</v>
      </c>
      <c r="AH197" s="42">
        <f t="shared" si="71"/>
        <v>0.47959183673469385</v>
      </c>
      <c r="AI197" s="30">
        <f t="shared" si="72"/>
        <v>-2.6494307446112706</v>
      </c>
      <c r="AJ197" s="30" t="e">
        <f t="shared" si="73"/>
        <v>#NUM!</v>
      </c>
      <c r="AK197" s="41" t="str">
        <f t="shared" si="74"/>
        <v/>
      </c>
      <c r="AL197" s="42">
        <f t="shared" si="75"/>
        <v>-4.0816326530612283E-2</v>
      </c>
      <c r="AM197" s="30" t="e">
        <f t="shared" si="76"/>
        <v>#NUM!</v>
      </c>
      <c r="AN197" s="30" t="e">
        <f t="shared" si="77"/>
        <v>#NUM!</v>
      </c>
      <c r="AO197" s="41" t="str">
        <f t="shared" si="78"/>
        <v/>
      </c>
      <c r="AP197" s="42">
        <f t="shared" si="79"/>
        <v>-2.1224489795918369</v>
      </c>
      <c r="AQ197" s="30" t="e">
        <f t="shared" si="80"/>
        <v>#NUM!</v>
      </c>
      <c r="AR197" s="30" t="e">
        <f t="shared" si="81"/>
        <v>#NUM!</v>
      </c>
      <c r="AS197" s="41" t="str">
        <f t="shared" si="82"/>
        <v/>
      </c>
      <c r="AT197" s="42">
        <f t="shared" si="83"/>
        <v>-6.2857142857142856</v>
      </c>
      <c r="AU197" s="30" t="e">
        <f t="shared" si="84"/>
        <v>#NUM!</v>
      </c>
      <c r="AV197" s="30" t="e">
        <f t="shared" si="85"/>
        <v>#NUM!</v>
      </c>
      <c r="AW197" s="41" t="str">
        <f t="shared" si="86"/>
        <v/>
      </c>
      <c r="AX197" s="42">
        <f t="shared" si="87"/>
        <v>-8.3673469387755102</v>
      </c>
      <c r="AY197" s="30" t="e">
        <f t="shared" si="88"/>
        <v>#NUM!</v>
      </c>
      <c r="AZ197" s="30" t="e">
        <f t="shared" si="89"/>
        <v>#NUM!</v>
      </c>
      <c r="BA197" s="41" t="str">
        <f t="shared" si="90"/>
        <v/>
      </c>
      <c r="BB197" s="42">
        <f t="shared" si="91"/>
        <v>0.73979591836734704</v>
      </c>
      <c r="BC197" s="30">
        <f t="shared" si="92"/>
        <v>-1.9297794531254768</v>
      </c>
      <c r="BD197" s="30">
        <f t="shared" si="93"/>
        <v>-3.8335801711373017</v>
      </c>
      <c r="BE197" s="41">
        <f t="shared" si="94"/>
        <v>0.50338831248518601</v>
      </c>
    </row>
    <row r="198" spans="8:57" x14ac:dyDescent="0.25">
      <c r="I198" s="40">
        <v>0.52</v>
      </c>
      <c r="J198" s="42">
        <f t="shared" si="99"/>
        <v>1.8666666666666667</v>
      </c>
      <c r="K198" s="30">
        <f t="shared" si="100"/>
        <v>-0.79564375036405444</v>
      </c>
      <c r="L198" s="30">
        <f t="shared" si="101"/>
        <v>-0.81275141888626035</v>
      </c>
      <c r="M198" s="41">
        <f t="shared" si="50"/>
        <v>0.97895092137070749</v>
      </c>
      <c r="N198" s="42">
        <f t="shared" si="51"/>
        <v>1.6500000000000001</v>
      </c>
      <c r="O198" s="30">
        <f t="shared" si="52"/>
        <v>-0.89891915224966246</v>
      </c>
      <c r="P198" s="30">
        <f t="shared" si="53"/>
        <v>-0.94519707920830509</v>
      </c>
      <c r="Q198" s="41">
        <f t="shared" si="54"/>
        <v>0.95103885953879064</v>
      </c>
      <c r="R198" s="42">
        <f t="shared" si="55"/>
        <v>1.4333333333333333</v>
      </c>
      <c r="S198" s="30">
        <f t="shared" si="56"/>
        <v>-1.0495793120749606</v>
      </c>
      <c r="T198" s="30">
        <f t="shared" si="57"/>
        <v>-1.1504722972702908</v>
      </c>
      <c r="U198" s="41">
        <f t="shared" si="58"/>
        <v>0.91230298596957304</v>
      </c>
      <c r="V198" s="42">
        <f t="shared" si="59"/>
        <v>1.2166666666666666</v>
      </c>
      <c r="W198" s="30">
        <f t="shared" si="60"/>
        <v>-1.2557479345741387</v>
      </c>
      <c r="X198" s="30">
        <f t="shared" si="61"/>
        <v>-1.4691926591380358</v>
      </c>
      <c r="Y198" s="41">
        <f t="shared" si="62"/>
        <v>0.85471971750177167</v>
      </c>
      <c r="Z198" s="41">
        <f t="shared" si="63"/>
        <v>0.48</v>
      </c>
      <c r="AA198" s="41">
        <f t="shared" si="64"/>
        <v>1.5320646925708532</v>
      </c>
      <c r="AB198" s="34">
        <f t="shared" si="65"/>
        <v>2.0213078233123025</v>
      </c>
      <c r="AC198" s="41">
        <f t="shared" si="66"/>
        <v>0.75795713789910035</v>
      </c>
      <c r="AD198" s="42">
        <f t="shared" si="95"/>
        <v>0.78333333333333333</v>
      </c>
      <c r="AE198" s="30">
        <f t="shared" si="96"/>
        <v>-1.9072392316965672</v>
      </c>
      <c r="AF198" s="30">
        <f t="shared" si="97"/>
        <v>-3.6414134200964736</v>
      </c>
      <c r="AG198" s="41">
        <f t="shared" si="98"/>
        <v>0.52376344338458491</v>
      </c>
      <c r="AH198" s="42">
        <f t="shared" si="71"/>
        <v>0.45833333333333331</v>
      </c>
      <c r="AI198" s="30">
        <f t="shared" si="72"/>
        <v>-2.8129016822370163</v>
      </c>
      <c r="AJ198" s="30" t="e">
        <f t="shared" si="73"/>
        <v>#NUM!</v>
      </c>
      <c r="AK198" s="41" t="str">
        <f t="shared" si="74"/>
        <v/>
      </c>
      <c r="AL198" s="42">
        <f t="shared" si="75"/>
        <v>-8.3333333333333412E-2</v>
      </c>
      <c r="AM198" s="30" t="e">
        <f t="shared" si="76"/>
        <v>#NUM!</v>
      </c>
      <c r="AN198" s="30" t="e">
        <f t="shared" si="77"/>
        <v>#NUM!</v>
      </c>
      <c r="AO198" s="41" t="str">
        <f t="shared" si="78"/>
        <v/>
      </c>
      <c r="AP198" s="42">
        <f t="shared" si="79"/>
        <v>-2.2500000000000004</v>
      </c>
      <c r="AQ198" s="30" t="e">
        <f t="shared" si="80"/>
        <v>#NUM!</v>
      </c>
      <c r="AR198" s="30" t="e">
        <f t="shared" si="81"/>
        <v>#NUM!</v>
      </c>
      <c r="AS198" s="41" t="str">
        <f t="shared" si="82"/>
        <v/>
      </c>
      <c r="AT198" s="42">
        <f t="shared" si="83"/>
        <v>-6.5833333333333339</v>
      </c>
      <c r="AU198" s="30" t="e">
        <f t="shared" si="84"/>
        <v>#NUM!</v>
      </c>
      <c r="AV198" s="30" t="e">
        <f t="shared" si="85"/>
        <v>#NUM!</v>
      </c>
      <c r="AW198" s="41" t="str">
        <f t="shared" si="86"/>
        <v/>
      </c>
      <c r="AX198" s="42">
        <f t="shared" si="87"/>
        <v>-8.75</v>
      </c>
      <c r="AY198" s="30" t="e">
        <f t="shared" si="88"/>
        <v>#NUM!</v>
      </c>
      <c r="AZ198" s="30" t="e">
        <f t="shared" si="89"/>
        <v>#NUM!</v>
      </c>
      <c r="BA198" s="41" t="str">
        <f t="shared" si="90"/>
        <v/>
      </c>
      <c r="BB198" s="42">
        <f t="shared" si="91"/>
        <v>0.72916666666666663</v>
      </c>
      <c r="BC198" s="30">
        <f t="shared" si="92"/>
        <v>-2.0224456758861034</v>
      </c>
      <c r="BD198" s="30" t="e">
        <f t="shared" si="93"/>
        <v>#NUM!</v>
      </c>
      <c r="BE198" s="41" t="str">
        <f t="shared" si="94"/>
        <v/>
      </c>
    </row>
    <row r="199" spans="8:57" x14ac:dyDescent="0.25">
      <c r="H199" s="35"/>
      <c r="I199" s="40">
        <v>0.53</v>
      </c>
      <c r="J199" s="42">
        <f t="shared" si="99"/>
        <v>1.9021276595744683</v>
      </c>
      <c r="K199" s="30">
        <f t="shared" si="100"/>
        <v>-0.81963307100709626</v>
      </c>
      <c r="L199" s="30">
        <f t="shared" si="101"/>
        <v>-0.83840439775118314</v>
      </c>
      <c r="M199" s="41">
        <f t="shared" si="50"/>
        <v>0.97761065329042118</v>
      </c>
      <c r="N199" s="42">
        <f t="shared" si="51"/>
        <v>1.6765957446808513</v>
      </c>
      <c r="O199" s="30">
        <f t="shared" si="52"/>
        <v>-0.92762227317568835</v>
      </c>
      <c r="P199" s="30">
        <f t="shared" si="53"/>
        <v>-0.97884491675368013</v>
      </c>
      <c r="Q199" s="41">
        <f t="shared" si="54"/>
        <v>0.94767031763533016</v>
      </c>
      <c r="R199" s="42">
        <f t="shared" si="55"/>
        <v>1.451063829787234</v>
      </c>
      <c r="S199" s="30">
        <f t="shared" si="56"/>
        <v>-1.0854228413312947</v>
      </c>
      <c r="T199" s="30">
        <f t="shared" si="57"/>
        <v>-1.1985362034632003</v>
      </c>
      <c r="U199" s="41">
        <f t="shared" si="58"/>
        <v>0.90562374185689032</v>
      </c>
      <c r="V199" s="42">
        <f t="shared" si="59"/>
        <v>1.225531914893617</v>
      </c>
      <c r="W199" s="30">
        <f t="shared" si="60"/>
        <v>-1.3022351740290927</v>
      </c>
      <c r="X199" s="30">
        <f t="shared" si="61"/>
        <v>-1.5467323843798031</v>
      </c>
      <c r="Y199" s="41">
        <f t="shared" si="62"/>
        <v>0.84192662362290493</v>
      </c>
      <c r="Z199" s="41">
        <f t="shared" si="63"/>
        <v>0.47</v>
      </c>
      <c r="AA199" s="41">
        <f t="shared" si="64"/>
        <v>1.5947514639526394</v>
      </c>
      <c r="AB199" s="34">
        <f t="shared" si="65"/>
        <v>2.1827295858138762</v>
      </c>
      <c r="AC199" s="41">
        <f t="shared" si="66"/>
        <v>0.73062255366736284</v>
      </c>
      <c r="AD199" s="42">
        <f t="shared" si="95"/>
        <v>0.77446808510638299</v>
      </c>
      <c r="AE199" s="30">
        <f t="shared" si="96"/>
        <v>-1.99613445127148</v>
      </c>
      <c r="AF199" s="30">
        <f t="shared" si="97"/>
        <v>-5.6052036012604027</v>
      </c>
      <c r="AG199" s="41">
        <f t="shared" si="98"/>
        <v>0.35612166716345922</v>
      </c>
      <c r="AH199" s="42">
        <f t="shared" si="71"/>
        <v>0.43617021276595741</v>
      </c>
      <c r="AI199" s="30">
        <f t="shared" si="72"/>
        <v>-2.9916077953893407</v>
      </c>
      <c r="AJ199" s="30" t="e">
        <f t="shared" si="73"/>
        <v>#NUM!</v>
      </c>
      <c r="AK199" s="41" t="str">
        <f t="shared" si="74"/>
        <v/>
      </c>
      <c r="AL199" s="42">
        <f t="shared" si="75"/>
        <v>-0.12765957446808524</v>
      </c>
      <c r="AM199" s="30" t="e">
        <f t="shared" si="76"/>
        <v>#NUM!</v>
      </c>
      <c r="AN199" s="30" t="e">
        <f t="shared" si="77"/>
        <v>#NUM!</v>
      </c>
      <c r="AO199" s="41" t="str">
        <f t="shared" si="78"/>
        <v/>
      </c>
      <c r="AP199" s="42">
        <f t="shared" si="79"/>
        <v>-2.3829787234042556</v>
      </c>
      <c r="AQ199" s="30" t="e">
        <f t="shared" si="80"/>
        <v>#NUM!</v>
      </c>
      <c r="AR199" s="30" t="e">
        <f t="shared" si="81"/>
        <v>#NUM!</v>
      </c>
      <c r="AS199" s="41" t="str">
        <f t="shared" si="82"/>
        <v/>
      </c>
      <c r="AT199" s="42">
        <f t="shared" si="83"/>
        <v>-6.8936170212765964</v>
      </c>
      <c r="AU199" s="30" t="e">
        <f t="shared" si="84"/>
        <v>#NUM!</v>
      </c>
      <c r="AV199" s="30" t="e">
        <f t="shared" si="85"/>
        <v>#NUM!</v>
      </c>
      <c r="AW199" s="41" t="str">
        <f t="shared" si="86"/>
        <v/>
      </c>
      <c r="AX199" s="42">
        <f t="shared" si="87"/>
        <v>-9.1489361702127674</v>
      </c>
      <c r="AY199" s="30" t="e">
        <f t="shared" si="88"/>
        <v>#NUM!</v>
      </c>
      <c r="AZ199" s="30" t="e">
        <f t="shared" si="89"/>
        <v>#NUM!</v>
      </c>
      <c r="BA199" s="41" t="str">
        <f t="shared" si="90"/>
        <v/>
      </c>
      <c r="BB199" s="42">
        <f t="shared" si="91"/>
        <v>0.71808510638297862</v>
      </c>
      <c r="BC199" s="30">
        <f t="shared" si="92"/>
        <v>-2.1205046250197341</v>
      </c>
      <c r="BD199" s="30" t="e">
        <f t="shared" si="93"/>
        <v>#NUM!</v>
      </c>
      <c r="BE199" s="41" t="str">
        <f t="shared" si="94"/>
        <v/>
      </c>
    </row>
    <row r="200" spans="8:57" x14ac:dyDescent="0.25">
      <c r="I200" s="40">
        <v>0.54</v>
      </c>
      <c r="J200" s="42">
        <f t="shared" si="99"/>
        <v>1.9391304347826088</v>
      </c>
      <c r="K200" s="30">
        <f t="shared" si="100"/>
        <v>-0.84419321570641381</v>
      </c>
      <c r="L200" s="30">
        <f t="shared" si="101"/>
        <v>-0.86478334963766845</v>
      </c>
      <c r="M200" s="41">
        <f t="shared" si="50"/>
        <v>0.97619041354128566</v>
      </c>
      <c r="N200" s="42">
        <f t="shared" si="51"/>
        <v>1.7043478260869567</v>
      </c>
      <c r="O200" s="30">
        <f t="shared" si="52"/>
        <v>-0.95709193366843837</v>
      </c>
      <c r="P200" s="30">
        <f t="shared" si="53"/>
        <v>-1.0137898479956748</v>
      </c>
      <c r="Q200" s="41">
        <f t="shared" si="54"/>
        <v>0.94407330627808939</v>
      </c>
      <c r="R200" s="42">
        <f t="shared" si="55"/>
        <v>1.4695652173913043</v>
      </c>
      <c r="S200" s="30">
        <f t="shared" si="56"/>
        <v>-1.1223608236765645</v>
      </c>
      <c r="T200" s="30">
        <f t="shared" si="57"/>
        <v>-1.2492819019529136</v>
      </c>
      <c r="U200" s="41">
        <f t="shared" si="58"/>
        <v>0.8984047731117033</v>
      </c>
      <c r="V200" s="42">
        <f t="shared" si="59"/>
        <v>1.2347826086956522</v>
      </c>
      <c r="W200" s="30">
        <f t="shared" si="60"/>
        <v>-1.3503864329555919</v>
      </c>
      <c r="X200" s="30">
        <f t="shared" si="61"/>
        <v>-1.6313236440637515</v>
      </c>
      <c r="Y200" s="41">
        <f t="shared" si="62"/>
        <v>0.8277857296248563</v>
      </c>
      <c r="Z200" s="41">
        <f t="shared" si="63"/>
        <v>0.45999999999999996</v>
      </c>
      <c r="AA200" s="41">
        <f t="shared" si="64"/>
        <v>1.6601637471336337</v>
      </c>
      <c r="AB200" s="34">
        <f t="shared" si="65"/>
        <v>2.3767992726659513</v>
      </c>
      <c r="AC200" s="41">
        <f t="shared" si="66"/>
        <v>0.69848714875762352</v>
      </c>
      <c r="AD200" s="42">
        <f t="shared" si="95"/>
        <v>0.76521739130434785</v>
      </c>
      <c r="AE200" s="30">
        <f t="shared" si="96"/>
        <v>-2.0899862135448011</v>
      </c>
      <c r="AF200" s="30" t="e">
        <f t="shared" si="97"/>
        <v>#NUM!</v>
      </c>
      <c r="AG200" s="41" t="str">
        <f t="shared" si="98"/>
        <v/>
      </c>
      <c r="AH200" s="42">
        <f t="shared" si="71"/>
        <v>0.41304347826086946</v>
      </c>
      <c r="AI200" s="30">
        <f t="shared" si="72"/>
        <v>-3.1880371535460403</v>
      </c>
      <c r="AJ200" s="30" t="e">
        <f t="shared" si="73"/>
        <v>#NUM!</v>
      </c>
      <c r="AK200" s="41" t="str">
        <f t="shared" si="74"/>
        <v/>
      </c>
      <c r="AL200" s="42">
        <f t="shared" si="75"/>
        <v>-0.17391304347826103</v>
      </c>
      <c r="AM200" s="30" t="e">
        <f t="shared" si="76"/>
        <v>#NUM!</v>
      </c>
      <c r="AN200" s="30" t="e">
        <f t="shared" si="77"/>
        <v>#NUM!</v>
      </c>
      <c r="AO200" s="41" t="str">
        <f t="shared" si="78"/>
        <v/>
      </c>
      <c r="AP200" s="42">
        <f t="shared" si="79"/>
        <v>-2.5217391304347831</v>
      </c>
      <c r="AQ200" s="30" t="e">
        <f t="shared" si="80"/>
        <v>#NUM!</v>
      </c>
      <c r="AR200" s="30" t="e">
        <f t="shared" si="81"/>
        <v>#NUM!</v>
      </c>
      <c r="AS200" s="41" t="str">
        <f t="shared" si="82"/>
        <v/>
      </c>
      <c r="AT200" s="42">
        <f t="shared" si="83"/>
        <v>-7.2173913043478271</v>
      </c>
      <c r="AU200" s="30" t="e">
        <f t="shared" si="84"/>
        <v>#NUM!</v>
      </c>
      <c r="AV200" s="30" t="e">
        <f t="shared" si="85"/>
        <v>#NUM!</v>
      </c>
      <c r="AW200" s="41" t="str">
        <f t="shared" si="86"/>
        <v/>
      </c>
      <c r="AX200" s="42">
        <f t="shared" si="87"/>
        <v>-9.5652173913043494</v>
      </c>
      <c r="AY200" s="30" t="e">
        <f t="shared" si="88"/>
        <v>#NUM!</v>
      </c>
      <c r="AZ200" s="30" t="e">
        <f t="shared" si="89"/>
        <v>#NUM!</v>
      </c>
      <c r="BA200" s="41" t="str">
        <f t="shared" si="90"/>
        <v/>
      </c>
      <c r="BB200" s="42">
        <f t="shared" si="91"/>
        <v>0.7065217391304347</v>
      </c>
      <c r="BC200" s="30">
        <f t="shared" si="92"/>
        <v>-2.2244537299498104</v>
      </c>
      <c r="BD200" s="30" t="e">
        <f t="shared" si="93"/>
        <v>#NUM!</v>
      </c>
      <c r="BE200" s="41" t="str">
        <f t="shared" si="94"/>
        <v/>
      </c>
    </row>
    <row r="201" spans="8:57" x14ac:dyDescent="0.25">
      <c r="I201" s="40">
        <v>0.55000000000000004</v>
      </c>
      <c r="J201" s="42">
        <f t="shared" si="99"/>
        <v>1.9777777777777781</v>
      </c>
      <c r="K201" s="30">
        <f t="shared" si="100"/>
        <v>-0.86934953042147611</v>
      </c>
      <c r="L201" s="30">
        <f t="shared" si="101"/>
        <v>-0.89192911822408016</v>
      </c>
      <c r="M201" s="41">
        <f t="shared" si="50"/>
        <v>0.97468454909560276</v>
      </c>
      <c r="N201" s="42">
        <f t="shared" si="51"/>
        <v>1.7333333333333336</v>
      </c>
      <c r="O201" s="30">
        <f t="shared" si="52"/>
        <v>-0.9873633919569712</v>
      </c>
      <c r="P201" s="30">
        <f t="shared" si="53"/>
        <v>-1.050130991496343</v>
      </c>
      <c r="Q201" s="41">
        <f t="shared" si="54"/>
        <v>0.94022879045790886</v>
      </c>
      <c r="R201" s="42">
        <f t="shared" si="55"/>
        <v>1.4888888888888889</v>
      </c>
      <c r="S201" s="30">
        <f t="shared" si="56"/>
        <v>-1.1604472692585139</v>
      </c>
      <c r="T201" s="30">
        <f t="shared" si="57"/>
        <v>-1.3030115619909162</v>
      </c>
      <c r="U201" s="41">
        <f t="shared" si="58"/>
        <v>0.89058862032308195</v>
      </c>
      <c r="V201" s="42">
        <f t="shared" si="59"/>
        <v>1.2444444444444445</v>
      </c>
      <c r="W201" s="30">
        <f t="shared" si="60"/>
        <v>-1.4002941231627233</v>
      </c>
      <c r="X201" s="30">
        <f t="shared" si="61"/>
        <v>-1.7243242054542487</v>
      </c>
      <c r="Y201" s="41">
        <f t="shared" si="62"/>
        <v>0.81208285468209596</v>
      </c>
      <c r="Z201" s="41">
        <f t="shared" si="63"/>
        <v>0.44999999999999996</v>
      </c>
      <c r="AA201" s="41">
        <f t="shared" si="64"/>
        <v>1.72848324290045</v>
      </c>
      <c r="AB201" s="34">
        <f t="shared" si="65"/>
        <v>2.6197329347366982</v>
      </c>
      <c r="AC201" s="41">
        <f t="shared" si="66"/>
        <v>0.6597936835397975</v>
      </c>
      <c r="AD201" s="42">
        <f t="shared" si="95"/>
        <v>0.75555555555555554</v>
      </c>
      <c r="AE201" s="30">
        <f t="shared" si="96"/>
        <v>-2.1892283325012643</v>
      </c>
      <c r="AF201" s="30" t="e">
        <f t="shared" si="97"/>
        <v>#NUM!</v>
      </c>
      <c r="AG201" s="41" t="str">
        <f t="shared" si="98"/>
        <v/>
      </c>
      <c r="AH201" s="42">
        <f t="shared" si="71"/>
        <v>0.38888888888888878</v>
      </c>
      <c r="AI201" s="30">
        <f t="shared" si="72"/>
        <v>-3.4053047583829037</v>
      </c>
      <c r="AJ201" s="30" t="e">
        <f t="shared" si="73"/>
        <v>#NUM!</v>
      </c>
      <c r="AK201" s="41" t="str">
        <f t="shared" si="74"/>
        <v/>
      </c>
      <c r="AL201" s="42">
        <f t="shared" si="75"/>
        <v>-0.22222222222222243</v>
      </c>
      <c r="AM201" s="30" t="e">
        <f t="shared" si="76"/>
        <v>#NUM!</v>
      </c>
      <c r="AN201" s="30" t="e">
        <f t="shared" si="77"/>
        <v>#NUM!</v>
      </c>
      <c r="AO201" s="41" t="str">
        <f t="shared" si="78"/>
        <v/>
      </c>
      <c r="AP201" s="42">
        <f t="shared" si="79"/>
        <v>-2.6666666666666674</v>
      </c>
      <c r="AQ201" s="30" t="e">
        <f t="shared" si="80"/>
        <v>#NUM!</v>
      </c>
      <c r="AR201" s="30" t="e">
        <f t="shared" si="81"/>
        <v>#NUM!</v>
      </c>
      <c r="AS201" s="41" t="str">
        <f t="shared" si="82"/>
        <v/>
      </c>
      <c r="AT201" s="42">
        <f t="shared" si="83"/>
        <v>-7.5555555555555571</v>
      </c>
      <c r="AU201" s="30" t="e">
        <f t="shared" si="84"/>
        <v>#NUM!</v>
      </c>
      <c r="AV201" s="30" t="e">
        <f t="shared" si="85"/>
        <v>#NUM!</v>
      </c>
      <c r="AW201" s="41" t="str">
        <f t="shared" si="86"/>
        <v/>
      </c>
      <c r="AX201" s="42">
        <f t="shared" si="87"/>
        <v>-10.000000000000002</v>
      </c>
      <c r="AY201" s="30" t="e">
        <f t="shared" si="88"/>
        <v>#NUM!</v>
      </c>
      <c r="AZ201" s="30" t="e">
        <f t="shared" si="89"/>
        <v>#NUM!</v>
      </c>
      <c r="BA201" s="41" t="str">
        <f t="shared" si="90"/>
        <v/>
      </c>
      <c r="BB201" s="42">
        <f t="shared" si="91"/>
        <v>0.69444444444444453</v>
      </c>
      <c r="BC201" s="30">
        <f t="shared" si="92"/>
        <v>-2.3348551586277204</v>
      </c>
      <c r="BD201" s="30" t="e">
        <f t="shared" si="93"/>
        <v>#NUM!</v>
      </c>
      <c r="BE201" s="41" t="str">
        <f t="shared" si="94"/>
        <v/>
      </c>
    </row>
    <row r="202" spans="8:57" x14ac:dyDescent="0.25">
      <c r="I202" s="40">
        <v>0.56000000000000005</v>
      </c>
      <c r="J202" s="42">
        <f t="shared" si="99"/>
        <v>2.0181818181818185</v>
      </c>
      <c r="K202" s="30">
        <f t="shared" si="100"/>
        <v>-0.89512907184446244</v>
      </c>
      <c r="L202" s="30">
        <f t="shared" si="101"/>
        <v>-0.91988608983655951</v>
      </c>
      <c r="M202" s="41">
        <f t="shared" si="50"/>
        <v>0.97308686557430635</v>
      </c>
      <c r="N202" s="42">
        <f t="shared" si="51"/>
        <v>1.7636363636363639</v>
      </c>
      <c r="O202" s="30">
        <f t="shared" si="52"/>
        <v>-1.0184743082240508</v>
      </c>
      <c r="P202" s="30">
        <f t="shared" si="53"/>
        <v>-1.0879792532093353</v>
      </c>
      <c r="Q202" s="41">
        <f t="shared" si="54"/>
        <v>0.93611556031031118</v>
      </c>
      <c r="R202" s="42">
        <f t="shared" si="55"/>
        <v>1.509090909090909</v>
      </c>
      <c r="S202" s="30">
        <f t="shared" si="56"/>
        <v>-1.1997399926716008</v>
      </c>
      <c r="T202" s="30">
        <f t="shared" si="57"/>
        <v>-1.3600813702932812</v>
      </c>
      <c r="U202" s="41">
        <f t="shared" si="58"/>
        <v>0.8821089817684179</v>
      </c>
      <c r="V202" s="42">
        <f t="shared" si="59"/>
        <v>1.2545454545454546</v>
      </c>
      <c r="W202" s="30">
        <f t="shared" si="60"/>
        <v>-1.4520577376277779</v>
      </c>
      <c r="X202" s="30">
        <f t="shared" si="61"/>
        <v>-1.8275255948703915</v>
      </c>
      <c r="Y202" s="41">
        <f t="shared" si="62"/>
        <v>0.79454850958230117</v>
      </c>
      <c r="Z202" s="41">
        <f t="shared" si="63"/>
        <v>0.43999999999999995</v>
      </c>
      <c r="AA202" s="41">
        <f t="shared" si="64"/>
        <v>1.7999081702930304</v>
      </c>
      <c r="AB202" s="34">
        <f t="shared" si="65"/>
        <v>2.9439557700036696</v>
      </c>
      <c r="AC202" s="41">
        <f t="shared" si="66"/>
        <v>0.61139103672430062</v>
      </c>
      <c r="AD202" s="42">
        <f t="shared" si="95"/>
        <v>0.74545454545454548</v>
      </c>
      <c r="AE202" s="30">
        <f t="shared" si="96"/>
        <v>-2.2943476807785621</v>
      </c>
      <c r="AF202" s="30" t="e">
        <f t="shared" si="97"/>
        <v>#NUM!</v>
      </c>
      <c r="AG202" s="41" t="str">
        <f t="shared" si="98"/>
        <v/>
      </c>
      <c r="AH202" s="42">
        <f t="shared" si="71"/>
        <v>0.36363636363636348</v>
      </c>
      <c r="AI202" s="30">
        <f t="shared" si="72"/>
        <v>-3.647378957362879</v>
      </c>
      <c r="AJ202" s="30" t="e">
        <f t="shared" si="73"/>
        <v>#NUM!</v>
      </c>
      <c r="AK202" s="41" t="str">
        <f t="shared" si="74"/>
        <v/>
      </c>
      <c r="AL202" s="42">
        <f t="shared" si="75"/>
        <v>-0.27272727272727298</v>
      </c>
      <c r="AM202" s="30" t="e">
        <f t="shared" si="76"/>
        <v>#NUM!</v>
      </c>
      <c r="AN202" s="30" t="e">
        <f t="shared" si="77"/>
        <v>#NUM!</v>
      </c>
      <c r="AO202" s="41" t="str">
        <f t="shared" si="78"/>
        <v/>
      </c>
      <c r="AP202" s="42">
        <f t="shared" si="79"/>
        <v>-2.8181818181818188</v>
      </c>
      <c r="AQ202" s="30" t="e">
        <f t="shared" si="80"/>
        <v>#NUM!</v>
      </c>
      <c r="AR202" s="30" t="e">
        <f t="shared" si="81"/>
        <v>#NUM!</v>
      </c>
      <c r="AS202" s="41" t="str">
        <f t="shared" si="82"/>
        <v/>
      </c>
      <c r="AT202" s="42">
        <f t="shared" si="83"/>
        <v>-7.9090909090909109</v>
      </c>
      <c r="AU202" s="30" t="e">
        <f t="shared" si="84"/>
        <v>#NUM!</v>
      </c>
      <c r="AV202" s="30" t="e">
        <f t="shared" si="85"/>
        <v>#NUM!</v>
      </c>
      <c r="AW202" s="41" t="str">
        <f t="shared" si="86"/>
        <v/>
      </c>
      <c r="AX202" s="42">
        <f t="shared" si="87"/>
        <v>-10.454545454545457</v>
      </c>
      <c r="AY202" s="30" t="e">
        <f t="shared" si="88"/>
        <v>#NUM!</v>
      </c>
      <c r="AZ202" s="30" t="e">
        <f t="shared" si="89"/>
        <v>#NUM!</v>
      </c>
      <c r="BA202" s="41" t="str">
        <f t="shared" si="90"/>
        <v/>
      </c>
      <c r="BB202" s="42">
        <f t="shared" si="91"/>
        <v>0.68181818181818177</v>
      </c>
      <c r="BC202" s="30">
        <f t="shared" si="92"/>
        <v>-2.4523469731700667</v>
      </c>
      <c r="BD202" s="30" t="e">
        <f t="shared" si="93"/>
        <v>#NUM!</v>
      </c>
      <c r="BE202" s="41" t="str">
        <f t="shared" si="94"/>
        <v/>
      </c>
    </row>
    <row r="203" spans="8:57" x14ac:dyDescent="0.25">
      <c r="I203" s="40">
        <v>0.56999999999999995</v>
      </c>
      <c r="J203" s="42">
        <f t="shared" si="99"/>
        <v>2.0604651162790697</v>
      </c>
      <c r="K203" s="30">
        <f t="shared" si="100"/>
        <v>-0.92156076475820414</v>
      </c>
      <c r="L203" s="30">
        <f t="shared" si="101"/>
        <v>-0.94870261536504863</v>
      </c>
      <c r="M203" s="41">
        <f t="shared" si="50"/>
        <v>0.97139055994232648</v>
      </c>
      <c r="N203" s="42">
        <f t="shared" si="51"/>
        <v>1.7953488372093023</v>
      </c>
      <c r="O203" s="30">
        <f t="shared" si="52"/>
        <v>-1.0504649660424032</v>
      </c>
      <c r="P203" s="30">
        <f t="shared" si="53"/>
        <v>-1.1274592727402319</v>
      </c>
      <c r="Q203" s="41">
        <f t="shared" si="54"/>
        <v>0.93170989980800101</v>
      </c>
      <c r="R203" s="42">
        <f t="shared" si="55"/>
        <v>1.5302325581395348</v>
      </c>
      <c r="S203" s="30">
        <f t="shared" si="56"/>
        <v>-1.2403009689094557</v>
      </c>
      <c r="T203" s="30">
        <f t="shared" si="57"/>
        <v>-1.4209152254149136</v>
      </c>
      <c r="U203" s="41">
        <f t="shared" si="58"/>
        <v>0.87288878796219693</v>
      </c>
      <c r="V203" s="42">
        <f t="shared" si="59"/>
        <v>1.2651162790697674</v>
      </c>
      <c r="W203" s="30">
        <f t="shared" si="60"/>
        <v>-1.5057845525682465</v>
      </c>
      <c r="X203" s="30">
        <f t="shared" si="61"/>
        <v>-1.943360112442482</v>
      </c>
      <c r="Y203" s="41">
        <f t="shared" si="62"/>
        <v>0.77483557624105215</v>
      </c>
      <c r="Z203" s="41">
        <f t="shared" si="63"/>
        <v>0.43000000000000005</v>
      </c>
      <c r="AA203" s="41">
        <f t="shared" si="64"/>
        <v>1.8746551873317769</v>
      </c>
      <c r="AB203" s="34">
        <f t="shared" si="65"/>
        <v>3.4311435129481751</v>
      </c>
      <c r="AC203" s="41">
        <f t="shared" si="66"/>
        <v>0.54636455171791942</v>
      </c>
      <c r="AD203" s="42">
        <f t="shared" si="95"/>
        <v>0.73488372093023258</v>
      </c>
      <c r="AE203" s="30">
        <f t="shared" si="96"/>
        <v>-2.4058927026505263</v>
      </c>
      <c r="AF203" s="30" t="e">
        <f t="shared" si="97"/>
        <v>#NUM!</v>
      </c>
      <c r="AG203" s="41" t="str">
        <f t="shared" si="98"/>
        <v/>
      </c>
      <c r="AH203" s="42">
        <f t="shared" si="71"/>
        <v>0.33720930232558138</v>
      </c>
      <c r="AI203" s="30">
        <f t="shared" si="72"/>
        <v>-3.9194198006941026</v>
      </c>
      <c r="AJ203" s="30" t="e">
        <f t="shared" si="73"/>
        <v>#NUM!</v>
      </c>
      <c r="AK203" s="41" t="str">
        <f t="shared" si="74"/>
        <v/>
      </c>
      <c r="AL203" s="42">
        <f t="shared" si="75"/>
        <v>-0.32558139534883695</v>
      </c>
      <c r="AM203" s="30" t="e">
        <f t="shared" si="76"/>
        <v>#NUM!</v>
      </c>
      <c r="AN203" s="30" t="e">
        <f t="shared" si="77"/>
        <v>#NUM!</v>
      </c>
      <c r="AO203" s="41" t="str">
        <f t="shared" si="78"/>
        <v/>
      </c>
      <c r="AP203" s="42">
        <f t="shared" si="79"/>
        <v>-2.9767441860465107</v>
      </c>
      <c r="AQ203" s="30" t="e">
        <f t="shared" si="80"/>
        <v>#NUM!</v>
      </c>
      <c r="AR203" s="30" t="e">
        <f t="shared" si="81"/>
        <v>#NUM!</v>
      </c>
      <c r="AS203" s="41" t="str">
        <f t="shared" si="82"/>
        <v/>
      </c>
      <c r="AT203" s="42">
        <f t="shared" si="83"/>
        <v>-8.2790697674418592</v>
      </c>
      <c r="AU203" s="30" t="e">
        <f t="shared" si="84"/>
        <v>#NUM!</v>
      </c>
      <c r="AV203" s="30" t="e">
        <f t="shared" si="85"/>
        <v>#NUM!</v>
      </c>
      <c r="AW203" s="41" t="str">
        <f t="shared" si="86"/>
        <v/>
      </c>
      <c r="AX203" s="42">
        <f t="shared" si="87"/>
        <v>-10.930232558139531</v>
      </c>
      <c r="AY203" s="30" t="e">
        <f t="shared" si="88"/>
        <v>#NUM!</v>
      </c>
      <c r="AZ203" s="30" t="e">
        <f t="shared" si="89"/>
        <v>#NUM!</v>
      </c>
      <c r="BA203" s="41" t="str">
        <f t="shared" si="90"/>
        <v/>
      </c>
      <c r="BB203" s="42">
        <f t="shared" si="91"/>
        <v>0.66860465116279078</v>
      </c>
      <c r="BC203" s="30">
        <f t="shared" si="92"/>
        <v>-2.5776567304393816</v>
      </c>
      <c r="BD203" s="30" t="e">
        <f t="shared" si="93"/>
        <v>#NUM!</v>
      </c>
      <c r="BE203" s="41" t="str">
        <f t="shared" si="94"/>
        <v/>
      </c>
    </row>
    <row r="204" spans="8:57" x14ac:dyDescent="0.25">
      <c r="I204" s="40">
        <v>0.57999999999999996</v>
      </c>
      <c r="J204" s="42">
        <f t="shared" si="99"/>
        <v>2.1047619047619044</v>
      </c>
      <c r="K204" s="30">
        <f t="shared" si="100"/>
        <v>-0.94867557791186075</v>
      </c>
      <c r="L204" s="30">
        <f t="shared" si="101"/>
        <v>-0.97843149692260156</v>
      </c>
      <c r="M204" s="41">
        <f t="shared" si="50"/>
        <v>0.96958814275262983</v>
      </c>
      <c r="N204" s="42">
        <f t="shared" si="51"/>
        <v>1.8285714285714285</v>
      </c>
      <c r="O204" s="30">
        <f t="shared" si="52"/>
        <v>-1.083378519882956</v>
      </c>
      <c r="P204" s="30">
        <f t="shared" si="53"/>
        <v>-1.1687117886575547</v>
      </c>
      <c r="Q204" s="41">
        <f t="shared" si="54"/>
        <v>0.92698519035850824</v>
      </c>
      <c r="R204" s="42">
        <f t="shared" si="55"/>
        <v>1.5523809523809522</v>
      </c>
      <c r="S204" s="30">
        <f t="shared" si="56"/>
        <v>-1.2821967314884555</v>
      </c>
      <c r="T204" s="30">
        <f t="shared" si="57"/>
        <v>-1.4860230672296946</v>
      </c>
      <c r="U204" s="41">
        <f t="shared" si="58"/>
        <v>0.86283770404639781</v>
      </c>
      <c r="V204" s="42">
        <f t="shared" si="59"/>
        <v>1.2761904761904761</v>
      </c>
      <c r="W204" s="30">
        <f t="shared" si="60"/>
        <v>-1.5615904159838303</v>
      </c>
      <c r="X204" s="30">
        <f t="shared" si="61"/>
        <v>-2.0752482888793158</v>
      </c>
      <c r="Y204" s="41">
        <f t="shared" si="62"/>
        <v>0.75248365429426611</v>
      </c>
      <c r="Z204" s="41">
        <f t="shared" si="63"/>
        <v>0.42000000000000004</v>
      </c>
      <c r="AA204" s="41">
        <f t="shared" si="64"/>
        <v>1.952961586134274</v>
      </c>
      <c r="AB204" s="34">
        <f t="shared" si="65"/>
        <v>4.431255761419636</v>
      </c>
      <c r="AC204" s="41">
        <f t="shared" si="66"/>
        <v>0.44072418548655518</v>
      </c>
      <c r="AD204" s="42">
        <f t="shared" si="95"/>
        <v>0.7238095238095239</v>
      </c>
      <c r="AE204" s="30">
        <f t="shared" si="96"/>
        <v>-2.5244836490907563</v>
      </c>
      <c r="AF204" s="30" t="e">
        <f t="shared" si="97"/>
        <v>#NUM!</v>
      </c>
      <c r="AG204" s="41" t="str">
        <f t="shared" si="98"/>
        <v/>
      </c>
      <c r="AH204" s="42">
        <f t="shared" si="71"/>
        <v>0.30952380952380976</v>
      </c>
      <c r="AI204" s="30">
        <f t="shared" si="72"/>
        <v>-4.2283030321686139</v>
      </c>
      <c r="AJ204" s="30" t="e">
        <f t="shared" si="73"/>
        <v>#NUM!</v>
      </c>
      <c r="AK204" s="41" t="str">
        <f t="shared" si="74"/>
        <v/>
      </c>
      <c r="AL204" s="42">
        <f t="shared" si="75"/>
        <v>-0.38095238095238071</v>
      </c>
      <c r="AM204" s="30" t="e">
        <f t="shared" si="76"/>
        <v>#NUM!</v>
      </c>
      <c r="AN204" s="30" t="e">
        <f t="shared" si="77"/>
        <v>#NUM!</v>
      </c>
      <c r="AO204" s="41" t="str">
        <f t="shared" si="78"/>
        <v/>
      </c>
      <c r="AP204" s="42">
        <f t="shared" si="79"/>
        <v>-3.1428571428571423</v>
      </c>
      <c r="AQ204" s="30" t="e">
        <f t="shared" si="80"/>
        <v>#NUM!</v>
      </c>
      <c r="AR204" s="30" t="e">
        <f t="shared" si="81"/>
        <v>#NUM!</v>
      </c>
      <c r="AS204" s="41" t="str">
        <f t="shared" si="82"/>
        <v/>
      </c>
      <c r="AT204" s="42">
        <f t="shared" si="83"/>
        <v>-8.6666666666666643</v>
      </c>
      <c r="AU204" s="30" t="e">
        <f t="shared" si="84"/>
        <v>#NUM!</v>
      </c>
      <c r="AV204" s="30" t="e">
        <f t="shared" si="85"/>
        <v>#NUM!</v>
      </c>
      <c r="AW204" s="41" t="str">
        <f t="shared" si="86"/>
        <v/>
      </c>
      <c r="AX204" s="42">
        <f t="shared" si="87"/>
        <v>-11.428571428571427</v>
      </c>
      <c r="AY204" s="30" t="e">
        <f t="shared" si="88"/>
        <v>#NUM!</v>
      </c>
      <c r="AZ204" s="30" t="e">
        <f t="shared" si="89"/>
        <v>#NUM!</v>
      </c>
      <c r="BA204" s="41" t="str">
        <f t="shared" si="90"/>
        <v/>
      </c>
      <c r="BB204" s="42">
        <f t="shared" si="91"/>
        <v>0.65476190476190477</v>
      </c>
      <c r="BC204" s="30">
        <f t="shared" si="92"/>
        <v>-2.7116181904672341</v>
      </c>
      <c r="BD204" s="30" t="e">
        <f t="shared" si="93"/>
        <v>#NUM!</v>
      </c>
      <c r="BE204" s="41" t="str">
        <f t="shared" si="94"/>
        <v/>
      </c>
    </row>
    <row r="205" spans="8:57" x14ac:dyDescent="0.25">
      <c r="I205" s="40">
        <v>0.59</v>
      </c>
      <c r="J205" s="42">
        <f t="shared" si="99"/>
        <v>2.1512195121951216</v>
      </c>
      <c r="K205" s="30">
        <f t="shared" si="100"/>
        <v>-0.9765067210924373</v>
      </c>
      <c r="L205" s="30">
        <f t="shared" si="101"/>
        <v>-1.0091305515483331</v>
      </c>
      <c r="M205" s="41">
        <f t="shared" si="50"/>
        <v>0.96767134796797083</v>
      </c>
      <c r="N205" s="42">
        <f t="shared" si="51"/>
        <v>1.8634146341463413</v>
      </c>
      <c r="O205" s="30">
        <f t="shared" si="52"/>
        <v>-1.1172612724661357</v>
      </c>
      <c r="P205" s="30">
        <f t="shared" si="53"/>
        <v>-1.2118965360169556</v>
      </c>
      <c r="Q205" s="41">
        <f t="shared" si="54"/>
        <v>0.92191143324672742</v>
      </c>
      <c r="R205" s="42">
        <f t="shared" si="55"/>
        <v>1.5756097560975608</v>
      </c>
      <c r="S205" s="30">
        <f t="shared" si="56"/>
        <v>-1.3254988188574781</v>
      </c>
      <c r="T205" s="30">
        <f t="shared" si="57"/>
        <v>-1.5560258616917053</v>
      </c>
      <c r="U205" s="41">
        <f t="shared" si="58"/>
        <v>0.85184883586472071</v>
      </c>
      <c r="V205" s="42">
        <f t="shared" si="59"/>
        <v>1.2878048780487805</v>
      </c>
      <c r="W205" s="30">
        <f t="shared" si="60"/>
        <v>-1.6196006355300692</v>
      </c>
      <c r="X205" s="30">
        <f t="shared" si="61"/>
        <v>-2.2282193317370016</v>
      </c>
      <c r="Y205" s="41">
        <f t="shared" si="62"/>
        <v>0.72685871290216053</v>
      </c>
      <c r="Z205" s="41">
        <f t="shared" si="63"/>
        <v>0.41000000000000003</v>
      </c>
      <c r="AA205" s="41">
        <f t="shared" si="64"/>
        <v>2.0350878092686</v>
      </c>
      <c r="AB205" s="34" t="e">
        <f t="shared" si="65"/>
        <v>#NUM!</v>
      </c>
      <c r="AC205" s="41" t="str">
        <f t="shared" si="66"/>
        <v/>
      </c>
      <c r="AD205" s="42">
        <f t="shared" si="95"/>
        <v>0.71219512195121959</v>
      </c>
      <c r="AE205" s="30">
        <f t="shared" si="96"/>
        <v>-2.6508249623698474</v>
      </c>
      <c r="AF205" s="30" t="e">
        <f t="shared" si="97"/>
        <v>#NUM!</v>
      </c>
      <c r="AG205" s="41" t="str">
        <f t="shared" si="98"/>
        <v/>
      </c>
      <c r="AH205" s="42">
        <f t="shared" si="71"/>
        <v>0.28048780487804875</v>
      </c>
      <c r="AI205" s="30">
        <f t="shared" si="72"/>
        <v>-4.583467033132032</v>
      </c>
      <c r="AJ205" s="30" t="e">
        <f t="shared" si="73"/>
        <v>#NUM!</v>
      </c>
      <c r="AK205" s="41" t="str">
        <f t="shared" si="74"/>
        <v/>
      </c>
      <c r="AL205" s="42">
        <f t="shared" si="75"/>
        <v>-0.43902439024390227</v>
      </c>
      <c r="AM205" s="30" t="e">
        <f t="shared" si="76"/>
        <v>#NUM!</v>
      </c>
      <c r="AN205" s="30" t="e">
        <f t="shared" si="77"/>
        <v>#NUM!</v>
      </c>
      <c r="AO205" s="41" t="str">
        <f t="shared" si="78"/>
        <v/>
      </c>
      <c r="AP205" s="42">
        <f t="shared" si="79"/>
        <v>-3.3170731707317067</v>
      </c>
      <c r="AQ205" s="30" t="e">
        <f t="shared" si="80"/>
        <v>#NUM!</v>
      </c>
      <c r="AR205" s="30" t="e">
        <f t="shared" si="81"/>
        <v>#NUM!</v>
      </c>
      <c r="AS205" s="41" t="str">
        <f t="shared" si="82"/>
        <v/>
      </c>
      <c r="AT205" s="42">
        <f t="shared" si="83"/>
        <v>-9.0731707317073162</v>
      </c>
      <c r="AU205" s="30" t="e">
        <f t="shared" si="84"/>
        <v>#NUM!</v>
      </c>
      <c r="AV205" s="30" t="e">
        <f t="shared" si="85"/>
        <v>#NUM!</v>
      </c>
      <c r="AW205" s="41" t="str">
        <f t="shared" si="86"/>
        <v/>
      </c>
      <c r="AX205" s="42">
        <f t="shared" si="87"/>
        <v>-11.95121951219512</v>
      </c>
      <c r="AY205" s="30" t="e">
        <f t="shared" si="88"/>
        <v>#NUM!</v>
      </c>
      <c r="AZ205" s="30" t="e">
        <f t="shared" si="89"/>
        <v>#NUM!</v>
      </c>
      <c r="BA205" s="41" t="str">
        <f t="shared" si="90"/>
        <v/>
      </c>
      <c r="BB205" s="42">
        <f t="shared" si="91"/>
        <v>0.64024390243902451</v>
      </c>
      <c r="BC205" s="30">
        <f t="shared" si="92"/>
        <v>-2.8551920135261</v>
      </c>
      <c r="BD205" s="30" t="e">
        <f t="shared" si="93"/>
        <v>#NUM!</v>
      </c>
      <c r="BE205" s="41" t="str">
        <f t="shared" si="94"/>
        <v/>
      </c>
    </row>
    <row r="206" spans="8:57" x14ac:dyDescent="0.25">
      <c r="I206" s="40">
        <v>0.6</v>
      </c>
      <c r="J206" s="42">
        <f t="shared" si="99"/>
        <v>2.1999999999999997</v>
      </c>
      <c r="K206" s="30">
        <f t="shared" si="100"/>
        <v>-1.0050898665333177</v>
      </c>
      <c r="L206" s="30">
        <f t="shared" si="101"/>
        <v>-1.040863267070177</v>
      </c>
      <c r="M206" s="41">
        <f t="shared" si="50"/>
        <v>0.96563102794706712</v>
      </c>
      <c r="N206" s="42">
        <f t="shared" si="51"/>
        <v>1.9</v>
      </c>
      <c r="O206" s="30">
        <f t="shared" si="52"/>
        <v>-1.1521629863793654</v>
      </c>
      <c r="P206" s="30">
        <f t="shared" si="53"/>
        <v>-1.2571958266003804</v>
      </c>
      <c r="Q206" s="41">
        <f t="shared" si="54"/>
        <v>0.91645466998960912</v>
      </c>
      <c r="R206" s="42">
        <f t="shared" si="55"/>
        <v>1.5999999999999999</v>
      </c>
      <c r="S206" s="30">
        <f t="shared" si="56"/>
        <v>-1.3702842762672944</v>
      </c>
      <c r="T206" s="30">
        <f t="shared" si="57"/>
        <v>-1.6316903693000049</v>
      </c>
      <c r="U206" s="41">
        <f t="shared" si="58"/>
        <v>0.83979430291982804</v>
      </c>
      <c r="V206" s="42">
        <f t="shared" si="59"/>
        <v>1.3</v>
      </c>
      <c r="W206" s="30">
        <f t="shared" si="60"/>
        <v>-1.6799509808480344</v>
      </c>
      <c r="X206" s="30">
        <f t="shared" si="61"/>
        <v>-2.410110781902369</v>
      </c>
      <c r="Y206" s="41">
        <f t="shared" si="62"/>
        <v>0.69704305439520142</v>
      </c>
      <c r="Z206" s="41">
        <f t="shared" si="63"/>
        <v>0.4</v>
      </c>
      <c r="AA206" s="41">
        <f t="shared" si="64"/>
        <v>2.1213203435596424</v>
      </c>
      <c r="AB206" s="34" t="e">
        <f t="shared" si="65"/>
        <v>#NUM!</v>
      </c>
      <c r="AC206" s="41" t="str">
        <f t="shared" si="66"/>
        <v/>
      </c>
      <c r="AD206" s="42">
        <f t="shared" si="95"/>
        <v>0.70000000000000007</v>
      </c>
      <c r="AE206" s="30">
        <f t="shared" si="96"/>
        <v>-2.7857203653015086</v>
      </c>
      <c r="AF206" s="30" t="e">
        <f t="shared" si="97"/>
        <v>#NUM!</v>
      </c>
      <c r="AG206" s="41" t="str">
        <f t="shared" si="98"/>
        <v/>
      </c>
      <c r="AH206" s="42">
        <f t="shared" si="71"/>
        <v>0.25000000000000022</v>
      </c>
      <c r="AI206" s="30">
        <f t="shared" si="72"/>
        <v>-4.9983554019043543</v>
      </c>
      <c r="AJ206" s="30" t="e">
        <f t="shared" si="73"/>
        <v>#NUM!</v>
      </c>
      <c r="AK206" s="41" t="str">
        <f t="shared" si="74"/>
        <v/>
      </c>
      <c r="AL206" s="42">
        <f t="shared" si="75"/>
        <v>-0.49999999999999989</v>
      </c>
      <c r="AM206" s="30" t="e">
        <f t="shared" si="76"/>
        <v>#NUM!</v>
      </c>
      <c r="AN206" s="30" t="e">
        <f t="shared" si="77"/>
        <v>#NUM!</v>
      </c>
      <c r="AO206" s="41" t="str">
        <f t="shared" si="78"/>
        <v/>
      </c>
      <c r="AP206" s="42">
        <f t="shared" si="79"/>
        <v>-3.4999999999999996</v>
      </c>
      <c r="AQ206" s="30" t="e">
        <f t="shared" si="80"/>
        <v>#NUM!</v>
      </c>
      <c r="AR206" s="30" t="e">
        <f t="shared" si="81"/>
        <v>#NUM!</v>
      </c>
      <c r="AS206" s="41" t="str">
        <f t="shared" si="82"/>
        <v/>
      </c>
      <c r="AT206" s="42">
        <f t="shared" si="83"/>
        <v>-9.4999999999999982</v>
      </c>
      <c r="AU206" s="30" t="e">
        <f t="shared" si="84"/>
        <v>#NUM!</v>
      </c>
      <c r="AV206" s="30" t="e">
        <f t="shared" si="85"/>
        <v>#NUM!</v>
      </c>
      <c r="AW206" s="41" t="str">
        <f t="shared" si="86"/>
        <v/>
      </c>
      <c r="AX206" s="42">
        <f t="shared" si="87"/>
        <v>-12.5</v>
      </c>
      <c r="AY206" s="30" t="e">
        <f t="shared" si="88"/>
        <v>#NUM!</v>
      </c>
      <c r="AZ206" s="30" t="e">
        <f t="shared" si="89"/>
        <v>#NUM!</v>
      </c>
      <c r="BA206" s="41" t="str">
        <f t="shared" si="90"/>
        <v/>
      </c>
      <c r="BB206" s="42">
        <f t="shared" si="91"/>
        <v>0.625</v>
      </c>
      <c r="BC206" s="30">
        <f t="shared" si="92"/>
        <v>-3.0094916301047721</v>
      </c>
      <c r="BD206" s="30" t="e">
        <f t="shared" si="93"/>
        <v>#NUM!</v>
      </c>
      <c r="BE206" s="41" t="str">
        <f t="shared" si="94"/>
        <v/>
      </c>
    </row>
    <row r="207" spans="8:57" x14ac:dyDescent="0.25">
      <c r="I207" s="40">
        <v>0.61</v>
      </c>
      <c r="J207" s="42">
        <f t="shared" si="99"/>
        <v>2.2512820512820513</v>
      </c>
      <c r="K207" s="30">
        <f t="shared" si="100"/>
        <v>-1.0344633983578648</v>
      </c>
      <c r="L207" s="30">
        <f t="shared" si="101"/>
        <v>-1.0736995688210729</v>
      </c>
      <c r="M207" s="41">
        <f t="shared" si="50"/>
        <v>0.96345703062329668</v>
      </c>
      <c r="N207" s="42">
        <f t="shared" si="51"/>
        <v>1.9384615384615385</v>
      </c>
      <c r="O207" s="30">
        <f t="shared" si="52"/>
        <v>-1.1881372351680601</v>
      </c>
      <c r="P207" s="30">
        <f t="shared" si="53"/>
        <v>-1.3048190144913114</v>
      </c>
      <c r="Q207" s="41">
        <f t="shared" si="54"/>
        <v>0.91057627300998512</v>
      </c>
      <c r="R207" s="42">
        <f t="shared" si="55"/>
        <v>1.6256410256410256</v>
      </c>
      <c r="S207" s="30">
        <f t="shared" si="56"/>
        <v>-1.4166362215459896</v>
      </c>
      <c r="T207" s="30">
        <f t="shared" si="57"/>
        <v>-1.7139786882947476</v>
      </c>
      <c r="U207" s="41">
        <f t="shared" si="58"/>
        <v>0.82651915757214767</v>
      </c>
      <c r="V207" s="42">
        <f t="shared" si="59"/>
        <v>1.3128205128205128</v>
      </c>
      <c r="W207" s="30">
        <f t="shared" si="60"/>
        <v>-1.7427888182007925</v>
      </c>
      <c r="X207" s="30">
        <f t="shared" si="61"/>
        <v>-2.6341485690025372</v>
      </c>
      <c r="Y207" s="41">
        <f t="shared" si="62"/>
        <v>0.66161371408930347</v>
      </c>
      <c r="Z207" s="41">
        <f t="shared" si="63"/>
        <v>0.39</v>
      </c>
      <c r="AA207" s="41">
        <f t="shared" si="64"/>
        <v>2.2119750590963796</v>
      </c>
      <c r="AB207" s="34" t="e">
        <f t="shared" si="65"/>
        <v>#NUM!</v>
      </c>
      <c r="AC207" s="41" t="str">
        <f t="shared" si="66"/>
        <v/>
      </c>
      <c r="AD207" s="42">
        <f t="shared" si="95"/>
        <v>0.68717948717948718</v>
      </c>
      <c r="AE207" s="30">
        <f t="shared" si="96"/>
        <v>-2.9300913831191173</v>
      </c>
      <c r="AF207" s="30" t="e">
        <f t="shared" si="97"/>
        <v>#NUM!</v>
      </c>
      <c r="AG207" s="41" t="str">
        <f t="shared" si="98"/>
        <v/>
      </c>
      <c r="AH207" s="42">
        <f t="shared" si="71"/>
        <v>0.21794871794871784</v>
      </c>
      <c r="AI207" s="30">
        <f t="shared" si="72"/>
        <v>-5.4930410805723948</v>
      </c>
      <c r="AJ207" s="30" t="e">
        <f t="shared" si="73"/>
        <v>#NUM!</v>
      </c>
      <c r="AK207" s="41" t="str">
        <f t="shared" si="74"/>
        <v/>
      </c>
      <c r="AL207" s="42">
        <f t="shared" si="75"/>
        <v>-0.56410256410256399</v>
      </c>
      <c r="AM207" s="30" t="e">
        <f t="shared" si="76"/>
        <v>#NUM!</v>
      </c>
      <c r="AN207" s="30" t="e">
        <f t="shared" si="77"/>
        <v>#NUM!</v>
      </c>
      <c r="AO207" s="41" t="str">
        <f t="shared" si="78"/>
        <v/>
      </c>
      <c r="AP207" s="42">
        <f t="shared" si="79"/>
        <v>-3.6923076923076921</v>
      </c>
      <c r="AQ207" s="30" t="e">
        <f t="shared" si="80"/>
        <v>#NUM!</v>
      </c>
      <c r="AR207" s="30" t="e">
        <f t="shared" si="81"/>
        <v>#NUM!</v>
      </c>
      <c r="AS207" s="41" t="str">
        <f t="shared" si="82"/>
        <v/>
      </c>
      <c r="AT207" s="42">
        <f t="shared" si="83"/>
        <v>-9.9487179487179489</v>
      </c>
      <c r="AU207" s="30" t="e">
        <f t="shared" si="84"/>
        <v>#NUM!</v>
      </c>
      <c r="AV207" s="30" t="e">
        <f t="shared" si="85"/>
        <v>#NUM!</v>
      </c>
      <c r="AW207" s="41" t="str">
        <f t="shared" si="86"/>
        <v/>
      </c>
      <c r="AX207" s="42">
        <f t="shared" si="87"/>
        <v>-13.076923076923075</v>
      </c>
      <c r="AY207" s="30" t="e">
        <f t="shared" si="88"/>
        <v>#NUM!</v>
      </c>
      <c r="AZ207" s="30" t="e">
        <f t="shared" si="89"/>
        <v>#NUM!</v>
      </c>
      <c r="BA207" s="41" t="str">
        <f t="shared" si="90"/>
        <v/>
      </c>
      <c r="BB207" s="42">
        <f t="shared" si="91"/>
        <v>0.60897435897435903</v>
      </c>
      <c r="BC207" s="30">
        <f t="shared" si="92"/>
        <v>-3.1758158966725967</v>
      </c>
      <c r="BD207" s="30" t="e">
        <f t="shared" si="93"/>
        <v>#NUM!</v>
      </c>
      <c r="BE207" s="41" t="str">
        <f t="shared" si="94"/>
        <v/>
      </c>
    </row>
    <row r="208" spans="8:57" x14ac:dyDescent="0.25">
      <c r="I208" s="40">
        <v>0.62</v>
      </c>
      <c r="J208" s="42">
        <f t="shared" si="99"/>
        <v>2.3052631578947369</v>
      </c>
      <c r="K208" s="30">
        <f t="shared" si="100"/>
        <v>-1.0646686944287871</v>
      </c>
      <c r="L208" s="30">
        <f t="shared" si="101"/>
        <v>-1.1077167204811966</v>
      </c>
      <c r="M208" s="41">
        <f t="shared" si="50"/>
        <v>0.96113805519365159</v>
      </c>
      <c r="N208" s="42">
        <f t="shared" si="51"/>
        <v>1.9789473684210526</v>
      </c>
      <c r="O208" s="30">
        <f t="shared" si="52"/>
        <v>-1.2252418000546221</v>
      </c>
      <c r="P208" s="30">
        <f t="shared" si="53"/>
        <v>-1.3550081234326734</v>
      </c>
      <c r="Q208" s="41">
        <f t="shared" si="54"/>
        <v>0.90423206980537407</v>
      </c>
      <c r="R208" s="42">
        <f t="shared" si="55"/>
        <v>1.6526315789473685</v>
      </c>
      <c r="S208" s="30">
        <f t="shared" si="56"/>
        <v>-1.4646444847644593</v>
      </c>
      <c r="T208" s="30">
        <f t="shared" si="57"/>
        <v>-1.8041208124004993</v>
      </c>
      <c r="U208" s="41">
        <f t="shared" si="58"/>
        <v>0.81183281889845016</v>
      </c>
      <c r="V208" s="42">
        <f t="shared" si="59"/>
        <v>1.3263157894736841</v>
      </c>
      <c r="W208" s="30">
        <f t="shared" si="60"/>
        <v>-1.8082743985661816</v>
      </c>
      <c r="X208" s="30">
        <f t="shared" si="61"/>
        <v>-2.9254007812261169</v>
      </c>
      <c r="Y208" s="41">
        <f t="shared" si="62"/>
        <v>0.61812877407118327</v>
      </c>
      <c r="Z208" s="41">
        <f t="shared" si="63"/>
        <v>0.38</v>
      </c>
      <c r="AA208" s="41">
        <f t="shared" si="64"/>
        <v>2.3074010754508394</v>
      </c>
      <c r="AB208" s="34" t="e">
        <f t="shared" si="65"/>
        <v>#NUM!</v>
      </c>
      <c r="AC208" s="41" t="str">
        <f t="shared" si="66"/>
        <v/>
      </c>
      <c r="AD208" s="42">
        <f t="shared" si="95"/>
        <v>0.67368421052631577</v>
      </c>
      <c r="AE208" s="30">
        <f t="shared" si="96"/>
        <v>-3.0850002627983826</v>
      </c>
      <c r="AF208" s="30" t="e">
        <f t="shared" si="97"/>
        <v>#NUM!</v>
      </c>
      <c r="AG208" s="41" t="str">
        <f t="shared" si="98"/>
        <v/>
      </c>
      <c r="AH208" s="42">
        <f t="shared" si="71"/>
        <v>0.18421052631578963</v>
      </c>
      <c r="AI208" s="30">
        <f t="shared" si="72"/>
        <v>-6.099424597946915</v>
      </c>
      <c r="AJ208" s="30" t="e">
        <f t="shared" si="73"/>
        <v>#NUM!</v>
      </c>
      <c r="AK208" s="41" t="str">
        <f t="shared" si="74"/>
        <v/>
      </c>
      <c r="AL208" s="42">
        <f t="shared" si="75"/>
        <v>-0.63157894736842102</v>
      </c>
      <c r="AM208" s="30" t="e">
        <f t="shared" si="76"/>
        <v>#NUM!</v>
      </c>
      <c r="AN208" s="30" t="e">
        <f t="shared" si="77"/>
        <v>#NUM!</v>
      </c>
      <c r="AO208" s="41" t="str">
        <f t="shared" si="78"/>
        <v/>
      </c>
      <c r="AP208" s="42">
        <f t="shared" si="79"/>
        <v>-3.8947368421052633</v>
      </c>
      <c r="AQ208" s="30" t="e">
        <f t="shared" si="80"/>
        <v>#NUM!</v>
      </c>
      <c r="AR208" s="30" t="e">
        <f t="shared" si="81"/>
        <v>#NUM!</v>
      </c>
      <c r="AS208" s="41" t="str">
        <f t="shared" si="82"/>
        <v/>
      </c>
      <c r="AT208" s="42">
        <f t="shared" si="83"/>
        <v>-10.421052631578947</v>
      </c>
      <c r="AU208" s="30" t="e">
        <f t="shared" si="84"/>
        <v>#NUM!</v>
      </c>
      <c r="AV208" s="30" t="e">
        <f t="shared" si="85"/>
        <v>#NUM!</v>
      </c>
      <c r="AW208" s="41" t="str">
        <f t="shared" si="86"/>
        <v/>
      </c>
      <c r="AX208" s="42">
        <f t="shared" si="87"/>
        <v>-13.684210526315789</v>
      </c>
      <c r="AY208" s="30" t="e">
        <f t="shared" si="88"/>
        <v>#NUM!</v>
      </c>
      <c r="AZ208" s="30" t="e">
        <f t="shared" si="89"/>
        <v>#NUM!</v>
      </c>
      <c r="BA208" s="41" t="str">
        <f t="shared" si="90"/>
        <v/>
      </c>
      <c r="BB208" s="42">
        <f t="shared" si="91"/>
        <v>0.59210526315789469</v>
      </c>
      <c r="BC208" s="30">
        <f t="shared" si="92"/>
        <v>-3.3556907650711199</v>
      </c>
      <c r="BD208" s="30" t="e">
        <f t="shared" si="93"/>
        <v>#NUM!</v>
      </c>
      <c r="BE208" s="41" t="str">
        <f t="shared" si="94"/>
        <v/>
      </c>
    </row>
    <row r="209" spans="9:57" x14ac:dyDescent="0.25">
      <c r="I209" s="40">
        <v>0.63</v>
      </c>
      <c r="J209" s="42">
        <f t="shared" si="99"/>
        <v>2.362162162162162</v>
      </c>
      <c r="K209" s="30">
        <f t="shared" si="100"/>
        <v>-1.0957504457902003</v>
      </c>
      <c r="L209" s="30">
        <f t="shared" si="101"/>
        <v>-1.1430003882263755</v>
      </c>
      <c r="M209" s="41">
        <f t="shared" si="50"/>
        <v>0.95866148172574617</v>
      </c>
      <c r="N209" s="42">
        <f t="shared" si="51"/>
        <v>2.0216216216216218</v>
      </c>
      <c r="O209" s="30">
        <f t="shared" si="52"/>
        <v>-1.2635391195892984</v>
      </c>
      <c r="P209" s="30">
        <f t="shared" si="53"/>
        <v>-1.4080450186765257</v>
      </c>
      <c r="Q209" s="41">
        <f t="shared" si="54"/>
        <v>0.89737125079775237</v>
      </c>
      <c r="R209" s="42">
        <f t="shared" si="55"/>
        <v>1.681081081081081</v>
      </c>
      <c r="S209" s="30">
        <f t="shared" si="56"/>
        <v>-1.5144063336419851</v>
      </c>
      <c r="T209" s="30">
        <f t="shared" si="57"/>
        <v>-1.9037243586117218</v>
      </c>
      <c r="U209" s="41">
        <f t="shared" si="58"/>
        <v>0.79549664151293187</v>
      </c>
      <c r="V209" s="42">
        <f t="shared" si="59"/>
        <v>1.3405405405405406</v>
      </c>
      <c r="W209" s="30">
        <f t="shared" si="60"/>
        <v>-1.8765823243452211</v>
      </c>
      <c r="X209" s="30">
        <f t="shared" si="61"/>
        <v>-3.3412216209174344</v>
      </c>
      <c r="Y209" s="41">
        <f t="shared" si="62"/>
        <v>0.56164557076879806</v>
      </c>
      <c r="Z209" s="41">
        <f t="shared" si="63"/>
        <v>0.37</v>
      </c>
      <c r="AA209" s="41">
        <f t="shared" si="64"/>
        <v>2.4079852548514862</v>
      </c>
      <c r="AB209" s="34" t="e">
        <f t="shared" si="65"/>
        <v>#NUM!</v>
      </c>
      <c r="AC209" s="41" t="str">
        <f t="shared" si="66"/>
        <v/>
      </c>
      <c r="AD209" s="42">
        <f t="shared" si="95"/>
        <v>0.6594594594594595</v>
      </c>
      <c r="AE209" s="30">
        <f t="shared" si="96"/>
        <v>-3.2516785832587378</v>
      </c>
      <c r="AF209" s="30" t="e">
        <f t="shared" si="97"/>
        <v>#NUM!</v>
      </c>
      <c r="AG209" s="41" t="str">
        <f t="shared" si="98"/>
        <v/>
      </c>
      <c r="AH209" s="42">
        <f t="shared" si="71"/>
        <v>0.14864864864864849</v>
      </c>
      <c r="AI209" s="30">
        <f t="shared" si="72"/>
        <v>-6.8727930272150957</v>
      </c>
      <c r="AJ209" s="30" t="e">
        <f t="shared" si="73"/>
        <v>#NUM!</v>
      </c>
      <c r="AK209" s="41" t="str">
        <f t="shared" si="74"/>
        <v/>
      </c>
      <c r="AL209" s="42">
        <f t="shared" si="75"/>
        <v>-0.70270270270270274</v>
      </c>
      <c r="AM209" s="30" t="e">
        <f t="shared" si="76"/>
        <v>#NUM!</v>
      </c>
      <c r="AN209" s="30" t="e">
        <f t="shared" si="77"/>
        <v>#NUM!</v>
      </c>
      <c r="AO209" s="41" t="str">
        <f t="shared" si="78"/>
        <v/>
      </c>
      <c r="AP209" s="42">
        <f t="shared" si="79"/>
        <v>-4.1081081081081079</v>
      </c>
      <c r="AQ209" s="30" t="e">
        <f t="shared" si="80"/>
        <v>#NUM!</v>
      </c>
      <c r="AR209" s="30" t="e">
        <f t="shared" si="81"/>
        <v>#NUM!</v>
      </c>
      <c r="AS209" s="41" t="str">
        <f t="shared" si="82"/>
        <v/>
      </c>
      <c r="AT209" s="42">
        <f t="shared" si="83"/>
        <v>-10.918918918918919</v>
      </c>
      <c r="AU209" s="30" t="e">
        <f t="shared" si="84"/>
        <v>#NUM!</v>
      </c>
      <c r="AV209" s="30" t="e">
        <f t="shared" si="85"/>
        <v>#NUM!</v>
      </c>
      <c r="AW209" s="41" t="str">
        <f t="shared" si="86"/>
        <v/>
      </c>
      <c r="AX209" s="42">
        <f t="shared" si="87"/>
        <v>-14.324324324324325</v>
      </c>
      <c r="AY209" s="30" t="e">
        <f t="shared" si="88"/>
        <v>#NUM!</v>
      </c>
      <c r="AZ209" s="30" t="e">
        <f t="shared" si="89"/>
        <v>#NUM!</v>
      </c>
      <c r="BA209" s="41" t="str">
        <f t="shared" si="90"/>
        <v/>
      </c>
      <c r="BB209" s="42">
        <f t="shared" si="91"/>
        <v>0.57432432432432434</v>
      </c>
      <c r="BC209" s="30">
        <f t="shared" si="92"/>
        <v>-3.5509230908412763</v>
      </c>
      <c r="BD209" s="30" t="e">
        <f t="shared" si="93"/>
        <v>#NUM!</v>
      </c>
      <c r="BE209" s="41" t="str">
        <f t="shared" si="94"/>
        <v/>
      </c>
    </row>
    <row r="210" spans="9:57" x14ac:dyDescent="0.25">
      <c r="I210" s="40">
        <v>0.64</v>
      </c>
      <c r="J210" s="42">
        <f t="shared" si="99"/>
        <v>2.4222222222222225</v>
      </c>
      <c r="K210" s="30">
        <f t="shared" si="100"/>
        <v>-1.1277570198845086</v>
      </c>
      <c r="L210" s="30">
        <f t="shared" si="101"/>
        <v>-1.1796459050487855</v>
      </c>
      <c r="M210" s="41">
        <f t="shared" si="50"/>
        <v>0.95601316891603083</v>
      </c>
      <c r="N210" s="42">
        <f t="shared" si="51"/>
        <v>2.0666666666666669</v>
      </c>
      <c r="O210" s="30">
        <f t="shared" si="52"/>
        <v>-1.3030968009381569</v>
      </c>
      <c r="P210" s="30">
        <f t="shared" si="53"/>
        <v>-1.4642606617044194</v>
      </c>
      <c r="Q210" s="41">
        <f t="shared" si="54"/>
        <v>0.8899349924632507</v>
      </c>
      <c r="R210" s="42">
        <f t="shared" si="55"/>
        <v>1.7111111111111112</v>
      </c>
      <c r="S210" s="30">
        <f t="shared" si="56"/>
        <v>-1.5660272988171262</v>
      </c>
      <c r="T210" s="30">
        <f t="shared" si="57"/>
        <v>-2.0149469504829631</v>
      </c>
      <c r="U210" s="41">
        <f t="shared" si="58"/>
        <v>0.77720522539899362</v>
      </c>
      <c r="V210" s="42">
        <f t="shared" si="59"/>
        <v>1.3555555555555556</v>
      </c>
      <c r="W210" s="30">
        <f t="shared" si="60"/>
        <v>-1.9479032247425547</v>
      </c>
      <c r="X210" s="30">
        <f t="shared" si="61"/>
        <v>-4.0727481053906454</v>
      </c>
      <c r="Y210" s="41">
        <f t="shared" si="62"/>
        <v>0.47827736317999414</v>
      </c>
      <c r="Z210" s="41">
        <f t="shared" si="63"/>
        <v>0.36</v>
      </c>
      <c r="AA210" s="41">
        <f t="shared" si="64"/>
        <v>2.5141574442188359</v>
      </c>
      <c r="AB210" s="34" t="e">
        <f t="shared" si="65"/>
        <v>#NUM!</v>
      </c>
      <c r="AC210" s="41" t="str">
        <f t="shared" si="66"/>
        <v/>
      </c>
      <c r="AD210" s="42">
        <f t="shared" si="95"/>
        <v>0.64444444444444438</v>
      </c>
      <c r="AE210" s="30">
        <f t="shared" si="96"/>
        <v>-3.4315633121809714</v>
      </c>
      <c r="AF210" s="30" t="e">
        <f t="shared" si="97"/>
        <v>#NUM!</v>
      </c>
      <c r="AG210" s="41" t="str">
        <f t="shared" si="98"/>
        <v/>
      </c>
      <c r="AH210" s="42">
        <f t="shared" si="71"/>
        <v>0.11111111111111122</v>
      </c>
      <c r="AI210" s="30">
        <f t="shared" si="72"/>
        <v>-7.9222058772954265</v>
      </c>
      <c r="AJ210" s="30" t="e">
        <f t="shared" si="73"/>
        <v>#NUM!</v>
      </c>
      <c r="AK210" s="41" t="str">
        <f t="shared" si="74"/>
        <v/>
      </c>
      <c r="AL210" s="42">
        <f t="shared" si="75"/>
        <v>-0.7777777777777779</v>
      </c>
      <c r="AM210" s="30" t="e">
        <f t="shared" si="76"/>
        <v>#NUM!</v>
      </c>
      <c r="AN210" s="30" t="e">
        <f t="shared" si="77"/>
        <v>#NUM!</v>
      </c>
      <c r="AO210" s="41" t="str">
        <f t="shared" si="78"/>
        <v/>
      </c>
      <c r="AP210" s="42">
        <f t="shared" si="79"/>
        <v>-4.3333333333333339</v>
      </c>
      <c r="AQ210" s="30" t="e">
        <f t="shared" si="80"/>
        <v>#NUM!</v>
      </c>
      <c r="AR210" s="30" t="e">
        <f t="shared" si="81"/>
        <v>#NUM!</v>
      </c>
      <c r="AS210" s="41" t="str">
        <f t="shared" si="82"/>
        <v/>
      </c>
      <c r="AT210" s="42">
        <f t="shared" si="83"/>
        <v>-11.444444444444445</v>
      </c>
      <c r="AU210" s="30" t="e">
        <f t="shared" si="84"/>
        <v>#NUM!</v>
      </c>
      <c r="AV210" s="30" t="e">
        <f t="shared" si="85"/>
        <v>#NUM!</v>
      </c>
      <c r="AW210" s="41" t="str">
        <f t="shared" si="86"/>
        <v/>
      </c>
      <c r="AX210" s="42">
        <f t="shared" si="87"/>
        <v>-15.000000000000002</v>
      </c>
      <c r="AY210" s="30" t="e">
        <f t="shared" si="88"/>
        <v>#NUM!</v>
      </c>
      <c r="AZ210" s="30" t="e">
        <f t="shared" si="89"/>
        <v>#NUM!</v>
      </c>
      <c r="BA210" s="41" t="str">
        <f t="shared" si="90"/>
        <v/>
      </c>
      <c r="BB210" s="42">
        <f t="shared" si="91"/>
        <v>0.55555555555555547</v>
      </c>
      <c r="BC210" s="30">
        <f t="shared" si="92"/>
        <v>-3.7636710404745792</v>
      </c>
      <c r="BD210" s="30" t="e">
        <f t="shared" si="93"/>
        <v>#NUM!</v>
      </c>
      <c r="BE210" s="41" t="str">
        <f t="shared" si="94"/>
        <v/>
      </c>
    </row>
    <row r="211" spans="9:57" x14ac:dyDescent="0.25">
      <c r="I211" s="40">
        <v>0.65</v>
      </c>
      <c r="J211" s="42">
        <f t="shared" si="99"/>
        <v>2.4857142857142858</v>
      </c>
      <c r="K211" s="30">
        <f t="shared" si="100"/>
        <v>-1.160740874945841</v>
      </c>
      <c r="L211" s="30">
        <f t="shared" si="101"/>
        <v>-1.2177597822064745</v>
      </c>
      <c r="M211" s="41">
        <f t="shared" si="50"/>
        <v>0.95317721270337874</v>
      </c>
      <c r="N211" s="42">
        <f t="shared" si="51"/>
        <v>2.1142857142857143</v>
      </c>
      <c r="O211" s="30">
        <f t="shared" si="52"/>
        <v>-1.3439882032308379</v>
      </c>
      <c r="P211" s="30">
        <f t="shared" si="53"/>
        <v>-1.5240472187212015</v>
      </c>
      <c r="Q211" s="41">
        <f t="shared" si="54"/>
        <v>0.88185470024908563</v>
      </c>
      <c r="R211" s="42">
        <f t="shared" si="55"/>
        <v>1.7428571428571429</v>
      </c>
      <c r="S211" s="30">
        <f t="shared" si="56"/>
        <v>-1.6196221158975646</v>
      </c>
      <c r="T211" s="30">
        <f t="shared" si="57"/>
        <v>-2.1407797901242214</v>
      </c>
      <c r="U211" s="41">
        <f t="shared" si="58"/>
        <v>0.75655708418453638</v>
      </c>
      <c r="V211" s="42">
        <f t="shared" si="59"/>
        <v>1.3714285714285714</v>
      </c>
      <c r="W211" s="30">
        <f t="shared" si="60"/>
        <v>-2.0224456758861038</v>
      </c>
      <c r="X211" s="30" t="e">
        <f t="shared" si="61"/>
        <v>#NUM!</v>
      </c>
      <c r="Y211" s="41" t="str">
        <f t="shared" si="62"/>
        <v/>
      </c>
      <c r="Z211" s="41">
        <f t="shared" si="63"/>
        <v>0.35</v>
      </c>
      <c r="AA211" s="41">
        <f t="shared" si="64"/>
        <v>2.6263966158357483</v>
      </c>
      <c r="AB211" s="34" t="e">
        <f t="shared" si="65"/>
        <v>#NUM!</v>
      </c>
      <c r="AC211" s="41" t="str">
        <f t="shared" si="66"/>
        <v/>
      </c>
      <c r="AD211" s="42">
        <f t="shared" si="95"/>
        <v>0.62857142857142856</v>
      </c>
      <c r="AE211" s="30">
        <f t="shared" si="96"/>
        <v>-3.6263427254275498</v>
      </c>
      <c r="AF211" s="30" t="e">
        <f t="shared" si="97"/>
        <v>#NUM!</v>
      </c>
      <c r="AG211" s="41" t="str">
        <f t="shared" si="98"/>
        <v/>
      </c>
      <c r="AH211" s="42">
        <f t="shared" si="71"/>
        <v>7.1428571428571175E-2</v>
      </c>
      <c r="AI211" s="30">
        <f t="shared" si="72"/>
        <v>-9.5152565208168962</v>
      </c>
      <c r="AJ211" s="30" t="e">
        <f t="shared" si="73"/>
        <v>#NUM!</v>
      </c>
      <c r="AK211" s="41" t="str">
        <f t="shared" si="74"/>
        <v/>
      </c>
      <c r="AL211" s="42">
        <f t="shared" si="75"/>
        <v>-0.85714285714285732</v>
      </c>
      <c r="AM211" s="30" t="e">
        <f t="shared" si="76"/>
        <v>#NUM!</v>
      </c>
      <c r="AN211" s="30" t="e">
        <f t="shared" si="77"/>
        <v>#NUM!</v>
      </c>
      <c r="AO211" s="41" t="str">
        <f t="shared" si="78"/>
        <v/>
      </c>
      <c r="AP211" s="42">
        <f t="shared" si="79"/>
        <v>-4.5714285714285721</v>
      </c>
      <c r="AQ211" s="30" t="e">
        <f t="shared" si="80"/>
        <v>#NUM!</v>
      </c>
      <c r="AR211" s="30" t="e">
        <f t="shared" si="81"/>
        <v>#NUM!</v>
      </c>
      <c r="AS211" s="41" t="str">
        <f t="shared" si="82"/>
        <v/>
      </c>
      <c r="AT211" s="42">
        <f t="shared" si="83"/>
        <v>-12.000000000000002</v>
      </c>
      <c r="AU211" s="30" t="e">
        <f t="shared" si="84"/>
        <v>#NUM!</v>
      </c>
      <c r="AV211" s="30" t="e">
        <f t="shared" si="85"/>
        <v>#NUM!</v>
      </c>
      <c r="AW211" s="41" t="str">
        <f t="shared" si="86"/>
        <v/>
      </c>
      <c r="AX211" s="42">
        <f t="shared" si="87"/>
        <v>-15.714285714285715</v>
      </c>
      <c r="AY211" s="30" t="e">
        <f t="shared" si="88"/>
        <v>#NUM!</v>
      </c>
      <c r="AZ211" s="30" t="e">
        <f t="shared" si="89"/>
        <v>#NUM!</v>
      </c>
      <c r="BA211" s="41" t="str">
        <f t="shared" si="90"/>
        <v/>
      </c>
      <c r="BB211" s="42">
        <f t="shared" si="91"/>
        <v>0.5357142857142857</v>
      </c>
      <c r="BC211" s="30">
        <f t="shared" si="92"/>
        <v>-3.9965375843234403</v>
      </c>
      <c r="BD211" s="30" t="e">
        <f t="shared" si="93"/>
        <v>#NUM!</v>
      </c>
      <c r="BE211" s="41" t="str">
        <f t="shared" si="94"/>
        <v/>
      </c>
    </row>
    <row r="212" spans="9:57" x14ac:dyDescent="0.25">
      <c r="I212" s="40">
        <v>0.66</v>
      </c>
      <c r="J212" s="42">
        <f t="shared" si="99"/>
        <v>2.5529411764705885</v>
      </c>
      <c r="K212" s="30">
        <f t="shared" si="100"/>
        <v>-1.1947590344743391</v>
      </c>
      <c r="L212" s="30">
        <f t="shared" si="101"/>
        <v>-1.2574615281338917</v>
      </c>
      <c r="M212" s="41">
        <f t="shared" ref="M212:M246" si="102">IFERROR(K212/L212,"")</f>
        <v>0.95013565643427289</v>
      </c>
      <c r="N212" s="42">
        <f t="shared" ref="N212:N246" si="103">((1-$I212*Q$144)/(1-$I212))^(1/$K$143)</f>
        <v>2.1647058823529415</v>
      </c>
      <c r="O212" s="30">
        <f t="shared" ref="O212:O246" si="104">Q$145*LN(N212)</f>
        <v>-1.3862931055065622</v>
      </c>
      <c r="P212" s="30">
        <f t="shared" ref="P212:P246" si="105">LN((1+N212-Q$145+Q$145*N212)/(1+N212+Q$145-Q$145*N212))</f>
        <v>-1.5878741487124994</v>
      </c>
      <c r="Q212" s="41">
        <f t="shared" ref="Q212:Q246" si="106">IFERROR(O212/P212,"")</f>
        <v>0.87304973547847864</v>
      </c>
      <c r="R212" s="42">
        <f t="shared" ref="R212:R246" si="107">((1-$I212*U$144)/(1-$I212))^(1/$K$143)</f>
        <v>1.7764705882352942</v>
      </c>
      <c r="S212" s="30">
        <f t="shared" ref="S212:S246" si="108">U$145*LN(R212)</f>
        <v>-1.6753158046380188</v>
      </c>
      <c r="T212" s="30">
        <f t="shared" ref="T212:T246" si="109">LN((1+R212-U$145+U$145*R212)/(1+R212+U$145-U$145*R212))</f>
        <v>-2.2855414032388053</v>
      </c>
      <c r="U212" s="41">
        <f t="shared" ref="U212:U246" si="110">IFERROR(S212/T212,"")</f>
        <v>0.73300610623984086</v>
      </c>
      <c r="V212" s="42">
        <f t="shared" ref="V212:V246" si="111">((1-$I212*Y$144)/(1-$I212))^(1/$K$143)</f>
        <v>1.388235294117647</v>
      </c>
      <c r="W212" s="30">
        <f t="shared" ref="W212:W246" si="112">Y$145*LN(V212)</f>
        <v>-2.1004384091696813</v>
      </c>
      <c r="X212" s="30" t="e">
        <f t="shared" ref="X212:X246" si="113">LN((1+V212-Y$145+Y$145*V212)/(1+V212+Y$145-Y$145*V212))</f>
        <v>#NUM!</v>
      </c>
      <c r="Y212" s="41" t="str">
        <f t="shared" ref="Y212:Y246" si="114">IFERROR(W212/X212,"")</f>
        <v/>
      </c>
      <c r="Z212" s="41">
        <f t="shared" ref="Z212:Z246" si="115">($K$143-$K$143*$I212)/($K$143-$K$143*$I212+$I212)</f>
        <v>0.33999999999999997</v>
      </c>
      <c r="AA212" s="41">
        <f t="shared" ref="AA212:AA246" si="116">SQRT(2)*(1-Z212)/Z212</f>
        <v>2.7452380916654207</v>
      </c>
      <c r="AB212" s="34" t="e">
        <f t="shared" ref="AB212:AB246" si="117">LN((Z212/(1-Z212)+1/SQRT(2))/(Z212/(1-Z212)-1/SQRT(2)))</f>
        <v>#NUM!</v>
      </c>
      <c r="AC212" s="41" t="str">
        <f t="shared" ref="AC212:AC246" si="118">IFERROR(AA212/AB212,"")</f>
        <v/>
      </c>
      <c r="AD212" s="42">
        <f t="shared" si="95"/>
        <v>0.61176470588235288</v>
      </c>
      <c r="AE212" s="30">
        <f t="shared" si="96"/>
        <v>-3.8380155636909894</v>
      </c>
      <c r="AF212" s="30" t="e">
        <f t="shared" si="97"/>
        <v>#NUM!</v>
      </c>
      <c r="AG212" s="41" t="str">
        <f t="shared" si="98"/>
        <v/>
      </c>
      <c r="AH212" s="42">
        <f t="shared" ref="AH212:AH245" si="119">((1-$I212*AK$144)/(1-$I212))^(1/$K$143)</f>
        <v>2.941176470588238E-2</v>
      </c>
      <c r="AI212" s="30">
        <f t="shared" ref="AI212:AI246" si="120">AK$145*LN(AH212)</f>
        <v>-12.71447368727566</v>
      </c>
      <c r="AJ212" s="30" t="e">
        <f t="shared" ref="AJ212:AJ246" si="121">LN((1+AH212-AK$145+AK$145*AH212)/(1+AH212+AK$145-AK$145*AH212))</f>
        <v>#NUM!</v>
      </c>
      <c r="AK212" s="41" t="str">
        <f t="shared" ref="AK212:AK246" si="122">IFERROR(AI212/AJ212,"")</f>
        <v/>
      </c>
      <c r="AL212" s="42">
        <f t="shared" ref="AL212:AL245" si="123">((1-$I212*AO$144)/(1-$I212))^(1/$K$143)</f>
        <v>-0.94117647058823561</v>
      </c>
      <c r="AM212" s="30" t="e">
        <f t="shared" ref="AM212:AM246" si="124">AO$145*LN(AL212)</f>
        <v>#NUM!</v>
      </c>
      <c r="AN212" s="30" t="e">
        <f t="shared" ref="AN212:AN246" si="125">LN((1+AL212-AO$145+AO$145*AL212)/(1+AL212+AO$145-AO$145*AL212))</f>
        <v>#NUM!</v>
      </c>
      <c r="AO212" s="41" t="str">
        <f t="shared" ref="AO212:AO246" si="126">IFERROR(AM212/AN212,"")</f>
        <v/>
      </c>
      <c r="AP212" s="42">
        <f t="shared" ref="AP212:AP245" si="127">((1-$I212*AS$144)/(1-$I212))^(1/$K$143)</f>
        <v>-4.8235294117647065</v>
      </c>
      <c r="AQ212" s="30" t="e">
        <f t="shared" ref="AQ212:AQ246" si="128">AS$145*LN(AP212)</f>
        <v>#NUM!</v>
      </c>
      <c r="AR212" s="30" t="e">
        <f t="shared" ref="AR212:AR246" si="129">LN((1+AP212-AS$145+AS$145*AP212)/(1+AP212+AS$145-AS$145*AP212))</f>
        <v>#NUM!</v>
      </c>
      <c r="AS212" s="41" t="str">
        <f t="shared" ref="AS212:AS246" si="130">IFERROR(AQ212/AR212,"")</f>
        <v/>
      </c>
      <c r="AT212" s="42">
        <f t="shared" ref="AT212:AT245" si="131">((1-$I212*AW$144)/(1-$I212))^(1/$K$143)</f>
        <v>-12.588235294117649</v>
      </c>
      <c r="AU212" s="30" t="e">
        <f t="shared" ref="AU212:AU246" si="132">AW$145*LN(AT212)</f>
        <v>#NUM!</v>
      </c>
      <c r="AV212" s="30" t="e">
        <f t="shared" ref="AV212:AV246" si="133">LN((1+AT212-AW$145+AW$145*AT212)/(1+AT212+AW$145-AW$145*AT212))</f>
        <v>#NUM!</v>
      </c>
      <c r="AW212" s="41" t="str">
        <f t="shared" ref="AW212:AW246" si="134">IFERROR(AU212/AV212,"")</f>
        <v/>
      </c>
      <c r="AX212" s="42">
        <f t="shared" ref="AX212:AX245" si="135">((1-$I212*BA$144)/(1-$I212))^(1/$K$143)</f>
        <v>-16.47058823529412</v>
      </c>
      <c r="AY212" s="30" t="e">
        <f t="shared" ref="AY212:AY246" si="136">BA$145*LN(AX212)</f>
        <v>#NUM!</v>
      </c>
      <c r="AZ212" s="30" t="e">
        <f t="shared" ref="AZ212:AZ246" si="137">LN((1+AX212-BA$145+BA$145*AX212)/(1+AX212+BA$145-BA$145*AX212))</f>
        <v>#NUM!</v>
      </c>
      <c r="BA212" s="41" t="str">
        <f t="shared" ref="BA212:BA246" si="138">IFERROR(AY212/AZ212,"")</f>
        <v/>
      </c>
      <c r="BB212" s="42">
        <f t="shared" ref="BB212:BB245" si="139">((1-$I212*BE$144)/(1-$I212))^(1/$K$143)</f>
        <v>0.51470588235294101</v>
      </c>
      <c r="BC212" s="30">
        <f t="shared" ref="BC212:BC246" si="140">BE$145*LN(BB212)</f>
        <v>-4.2526967120150303</v>
      </c>
      <c r="BD212" s="30" t="e">
        <f t="shared" ref="BD212:BD246" si="141">LN((1+BB212-BE$145+BE$145*BB212)/(1+BB212+BE$145-BE$145*BB212))</f>
        <v>#NUM!</v>
      </c>
      <c r="BE212" s="41" t="str">
        <f t="shared" ref="BE212:BE246" si="142">IF($BE$144=1,AC212,IFERROR(BC212/BD212,""))</f>
        <v/>
      </c>
    </row>
    <row r="213" spans="9:57" x14ac:dyDescent="0.25">
      <c r="I213" s="40">
        <v>0.67</v>
      </c>
      <c r="J213" s="42">
        <f t="shared" si="99"/>
        <v>2.6242424242424245</v>
      </c>
      <c r="K213" s="30">
        <f t="shared" si="100"/>
        <v>-1.2298736325572008</v>
      </c>
      <c r="L213" s="30">
        <f t="shared" si="101"/>
        <v>-1.2988858530610174</v>
      </c>
      <c r="M213" s="41">
        <f t="shared" si="102"/>
        <v>0.94686814061360425</v>
      </c>
      <c r="N213" s="42">
        <f t="shared" si="103"/>
        <v>2.2181818181818183</v>
      </c>
      <c r="O213" s="30">
        <f t="shared" si="104"/>
        <v>-1.4300984744183167</v>
      </c>
      <c r="P213" s="30">
        <f t="shared" si="105"/>
        <v>-1.6563099516812463</v>
      </c>
      <c r="Q213" s="41">
        <f t="shared" si="106"/>
        <v>0.8634244290850801</v>
      </c>
      <c r="R213" s="42">
        <f t="shared" si="107"/>
        <v>1.8121212121212122</v>
      </c>
      <c r="S213" s="30">
        <f t="shared" si="108"/>
        <v>-1.7332449098518814</v>
      </c>
      <c r="T213" s="30">
        <f t="shared" si="109"/>
        <v>-2.4558015541963667</v>
      </c>
      <c r="U213" s="41">
        <f t="shared" si="110"/>
        <v>0.7057756384632089</v>
      </c>
      <c r="V213" s="42">
        <f t="shared" si="111"/>
        <v>1.4060606060606062</v>
      </c>
      <c r="W213" s="30">
        <f t="shared" si="112"/>
        <v>-2.1821328605044807</v>
      </c>
      <c r="X213" s="30" t="e">
        <f t="shared" si="113"/>
        <v>#NUM!</v>
      </c>
      <c r="Y213" s="41" t="str">
        <f t="shared" si="114"/>
        <v/>
      </c>
      <c r="Z213" s="41">
        <f t="shared" si="115"/>
        <v>0.32999999999999996</v>
      </c>
      <c r="AA213" s="41">
        <f t="shared" si="116"/>
        <v>2.871282081181739</v>
      </c>
      <c r="AB213" s="34" t="e">
        <f t="shared" si="117"/>
        <v>#NUM!</v>
      </c>
      <c r="AC213" s="41" t="str">
        <f t="shared" si="118"/>
        <v/>
      </c>
      <c r="AD213" s="42">
        <f t="shared" ref="AD213:AD246" si="143">((1-$I213*AG$144)/(1-$I213))^(1/$K$143)</f>
        <v>0.59393939393939388</v>
      </c>
      <c r="AE213" s="30">
        <f t="shared" ref="AE213:AE246" si="144">AG$145*LN(AD213)</f>
        <v>-4.0689682183996752</v>
      </c>
      <c r="AF213" s="30" t="e">
        <f t="shared" ref="AF213:AF246" si="145">LN((1+AD213-AG$145+AG$145*AD213)/(1+AD213+AG$145-AG$145*AD213))</f>
        <v>#NUM!</v>
      </c>
      <c r="AG213" s="41" t="str">
        <f t="shared" ref="AG213:AG246" si="146">IFERROR(AE213/AF213,"")</f>
        <v/>
      </c>
      <c r="AH213" s="42">
        <f t="shared" si="119"/>
        <v>-1.5151515151515504E-2</v>
      </c>
      <c r="AI213" s="30" t="e">
        <f t="shared" si="120"/>
        <v>#NUM!</v>
      </c>
      <c r="AJ213" s="30" t="e">
        <f t="shared" si="121"/>
        <v>#NUM!</v>
      </c>
      <c r="AK213" s="41" t="str">
        <f t="shared" si="122"/>
        <v/>
      </c>
      <c r="AL213" s="42">
        <f t="shared" si="123"/>
        <v>-1.0303030303030307</v>
      </c>
      <c r="AM213" s="30" t="e">
        <f t="shared" si="124"/>
        <v>#NUM!</v>
      </c>
      <c r="AN213" s="30" t="e">
        <f t="shared" si="125"/>
        <v>#NUM!</v>
      </c>
      <c r="AO213" s="41" t="str">
        <f t="shared" si="126"/>
        <v/>
      </c>
      <c r="AP213" s="42">
        <f t="shared" si="127"/>
        <v>-5.0909090909090917</v>
      </c>
      <c r="AQ213" s="30" t="e">
        <f t="shared" si="128"/>
        <v>#NUM!</v>
      </c>
      <c r="AR213" s="30" t="e">
        <f t="shared" si="129"/>
        <v>#NUM!</v>
      </c>
      <c r="AS213" s="41" t="str">
        <f t="shared" si="130"/>
        <v/>
      </c>
      <c r="AT213" s="42">
        <f t="shared" si="131"/>
        <v>-13.212121212121215</v>
      </c>
      <c r="AU213" s="30" t="e">
        <f t="shared" si="132"/>
        <v>#NUM!</v>
      </c>
      <c r="AV213" s="30" t="e">
        <f t="shared" si="133"/>
        <v>#NUM!</v>
      </c>
      <c r="AW213" s="41" t="str">
        <f t="shared" si="134"/>
        <v/>
      </c>
      <c r="AX213" s="42">
        <f t="shared" si="135"/>
        <v>-17.272727272727277</v>
      </c>
      <c r="AY213" s="30" t="e">
        <f t="shared" si="136"/>
        <v>#NUM!</v>
      </c>
      <c r="AZ213" s="30" t="e">
        <f t="shared" si="137"/>
        <v>#NUM!</v>
      </c>
      <c r="BA213" s="41" t="str">
        <f t="shared" si="138"/>
        <v/>
      </c>
      <c r="BB213" s="42">
        <f t="shared" si="139"/>
        <v>0.49242424242424243</v>
      </c>
      <c r="BC213" s="30">
        <f t="shared" si="140"/>
        <v>-4.5360670327966108</v>
      </c>
      <c r="BD213" s="30" t="e">
        <f t="shared" si="141"/>
        <v>#NUM!</v>
      </c>
      <c r="BE213" s="41" t="str">
        <f t="shared" si="142"/>
        <v/>
      </c>
    </row>
    <row r="214" spans="9:57" x14ac:dyDescent="0.25">
      <c r="I214" s="40">
        <v>0.68</v>
      </c>
      <c r="J214" s="42">
        <f t="shared" si="99"/>
        <v>2.7</v>
      </c>
      <c r="K214" s="30">
        <f t="shared" si="100"/>
        <v>-1.2661525431225165</v>
      </c>
      <c r="L214" s="30">
        <f t="shared" si="101"/>
        <v>-1.3421853618543877</v>
      </c>
      <c r="M214" s="41">
        <f t="shared" si="102"/>
        <v>0.94335147670898234</v>
      </c>
      <c r="N214" s="42">
        <f t="shared" si="103"/>
        <v>2.2750000000000004</v>
      </c>
      <c r="O214" s="30">
        <f t="shared" si="104"/>
        <v>-1.4754993501222495</v>
      </c>
      <c r="P214" s="30">
        <f t="shared" si="105"/>
        <v>-1.7300521488277456</v>
      </c>
      <c r="Q214" s="41">
        <f t="shared" si="106"/>
        <v>0.8528640891674989</v>
      </c>
      <c r="R214" s="42">
        <f t="shared" si="107"/>
        <v>1.85</v>
      </c>
      <c r="S214" s="30">
        <f t="shared" si="108"/>
        <v>-1.793558933967407</v>
      </c>
      <c r="T214" s="30">
        <f t="shared" si="109"/>
        <v>-2.6622819232484929</v>
      </c>
      <c r="U214" s="41">
        <f t="shared" si="110"/>
        <v>0.67369233825504182</v>
      </c>
      <c r="V214" s="42">
        <f t="shared" si="111"/>
        <v>1.425</v>
      </c>
      <c r="W214" s="30">
        <f t="shared" si="112"/>
        <v>-2.2678061246500154</v>
      </c>
      <c r="X214" s="30" t="e">
        <f t="shared" si="113"/>
        <v>#NUM!</v>
      </c>
      <c r="Y214" s="41" t="str">
        <f t="shared" si="114"/>
        <v/>
      </c>
      <c r="Z214" s="41">
        <f t="shared" si="115"/>
        <v>0.31999999999999995</v>
      </c>
      <c r="AA214" s="41">
        <f t="shared" si="116"/>
        <v>3.0052038200428277</v>
      </c>
      <c r="AB214" s="34" t="e">
        <f t="shared" si="117"/>
        <v>#NUM!</v>
      </c>
      <c r="AC214" s="41" t="str">
        <f t="shared" si="118"/>
        <v/>
      </c>
      <c r="AD214" s="42">
        <f t="shared" si="143"/>
        <v>0.57499999999999996</v>
      </c>
      <c r="AE214" s="30">
        <f t="shared" si="144"/>
        <v>-4.3220768771842577</v>
      </c>
      <c r="AF214" s="30" t="e">
        <f t="shared" si="145"/>
        <v>#NUM!</v>
      </c>
      <c r="AG214" s="41" t="str">
        <f t="shared" si="146"/>
        <v/>
      </c>
      <c r="AH214" s="42">
        <f t="shared" si="119"/>
        <v>-6.2500000000000069E-2</v>
      </c>
      <c r="AI214" s="30" t="e">
        <f t="shared" si="120"/>
        <v>#NUM!</v>
      </c>
      <c r="AJ214" s="30" t="e">
        <f t="shared" si="121"/>
        <v>#NUM!</v>
      </c>
      <c r="AK214" s="41" t="str">
        <f t="shared" si="122"/>
        <v/>
      </c>
      <c r="AL214" s="42">
        <f t="shared" si="123"/>
        <v>-1.1250000000000004</v>
      </c>
      <c r="AM214" s="30" t="e">
        <f t="shared" si="124"/>
        <v>#NUM!</v>
      </c>
      <c r="AN214" s="30" t="e">
        <f t="shared" si="125"/>
        <v>#NUM!</v>
      </c>
      <c r="AO214" s="41" t="str">
        <f t="shared" si="126"/>
        <v/>
      </c>
      <c r="AP214" s="42">
        <f t="shared" si="127"/>
        <v>-5.3750000000000018</v>
      </c>
      <c r="AQ214" s="30" t="e">
        <f t="shared" si="128"/>
        <v>#NUM!</v>
      </c>
      <c r="AR214" s="30" t="e">
        <f t="shared" si="129"/>
        <v>#NUM!</v>
      </c>
      <c r="AS214" s="41" t="str">
        <f t="shared" si="130"/>
        <v/>
      </c>
      <c r="AT214" s="42">
        <f t="shared" si="131"/>
        <v>-13.875000000000004</v>
      </c>
      <c r="AU214" s="30" t="e">
        <f t="shared" si="132"/>
        <v>#NUM!</v>
      </c>
      <c r="AV214" s="30" t="e">
        <f t="shared" si="133"/>
        <v>#NUM!</v>
      </c>
      <c r="AW214" s="41" t="str">
        <f t="shared" si="134"/>
        <v/>
      </c>
      <c r="AX214" s="42">
        <f t="shared" si="135"/>
        <v>-18.125000000000004</v>
      </c>
      <c r="AY214" s="30" t="e">
        <f t="shared" si="136"/>
        <v>#NUM!</v>
      </c>
      <c r="AZ214" s="30" t="e">
        <f t="shared" si="137"/>
        <v>#NUM!</v>
      </c>
      <c r="BA214" s="41" t="str">
        <f t="shared" si="138"/>
        <v/>
      </c>
      <c r="BB214" s="42">
        <f t="shared" si="139"/>
        <v>0.46874999999999978</v>
      </c>
      <c r="BC214" s="30">
        <f t="shared" si="140"/>
        <v>-4.8515556808956859</v>
      </c>
      <c r="BD214" s="30" t="e">
        <f t="shared" si="141"/>
        <v>#NUM!</v>
      </c>
      <c r="BE214" s="41" t="str">
        <f t="shared" si="142"/>
        <v/>
      </c>
    </row>
    <row r="215" spans="9:57" x14ac:dyDescent="0.25">
      <c r="I215" s="40">
        <v>0.69</v>
      </c>
      <c r="J215" s="42">
        <f t="shared" ref="J215:J246" si="147">((1-$I215*M$144)/(1-$I215))^(1/$K$143)</f>
        <v>2.7806451612903222</v>
      </c>
      <c r="K215" s="30">
        <f t="shared" ref="K215:K246" si="148">M$145*LN(J215)</f>
        <v>-1.3036701091217144</v>
      </c>
      <c r="L215" s="30">
        <f t="shared" ref="L215:L246" si="149">LN((1+J215-M$145+M$145*J215)/(1+J215+M$145-M$145*J215))</f>
        <v>-1.3875338708593943</v>
      </c>
      <c r="M215" s="41">
        <f t="shared" si="102"/>
        <v>0.93955912464627811</v>
      </c>
      <c r="N215" s="42">
        <f t="shared" si="103"/>
        <v>2.3354838709677415</v>
      </c>
      <c r="O215" s="30">
        <f t="shared" si="104"/>
        <v>-1.5225998728766992</v>
      </c>
      <c r="P215" s="30">
        <f t="shared" si="105"/>
        <v>-1.8099695422082076</v>
      </c>
      <c r="Q215" s="41">
        <f t="shared" si="106"/>
        <v>0.84122955517753617</v>
      </c>
      <c r="R215" s="42">
        <f t="shared" si="107"/>
        <v>1.8903225806451611</v>
      </c>
      <c r="S215" s="30">
        <f t="shared" si="108"/>
        <v>-1.8564219977928897</v>
      </c>
      <c r="T215" s="30">
        <f t="shared" si="109"/>
        <v>-2.9243139573688914</v>
      </c>
      <c r="U215" s="41">
        <f t="shared" si="110"/>
        <v>0.63482308153505451</v>
      </c>
      <c r="V215" s="42">
        <f t="shared" si="111"/>
        <v>1.4451612903225806</v>
      </c>
      <c r="W215" s="30">
        <f t="shared" si="112"/>
        <v>-2.3577643932175616</v>
      </c>
      <c r="X215" s="30" t="e">
        <f t="shared" si="113"/>
        <v>#NUM!</v>
      </c>
      <c r="Y215" s="41" t="str">
        <f t="shared" si="114"/>
        <v/>
      </c>
      <c r="Z215" s="41">
        <f t="shared" si="115"/>
        <v>0.31000000000000005</v>
      </c>
      <c r="AA215" s="41">
        <f t="shared" si="116"/>
        <v>3.1477656710885014</v>
      </c>
      <c r="AB215" s="34" t="e">
        <f t="shared" si="117"/>
        <v>#NUM!</v>
      </c>
      <c r="AC215" s="41" t="str">
        <f t="shared" si="118"/>
        <v/>
      </c>
      <c r="AD215" s="42">
        <f t="shared" si="143"/>
        <v>0.55483870967741944</v>
      </c>
      <c r="AE215" s="30">
        <f t="shared" si="144"/>
        <v>-4.6008448579383856</v>
      </c>
      <c r="AF215" s="30" t="e">
        <f t="shared" si="145"/>
        <v>#NUM!</v>
      </c>
      <c r="AG215" s="41" t="str">
        <f t="shared" si="146"/>
        <v/>
      </c>
      <c r="AH215" s="42">
        <f t="shared" si="119"/>
        <v>-0.11290322580645133</v>
      </c>
      <c r="AI215" s="30" t="e">
        <f t="shared" si="120"/>
        <v>#NUM!</v>
      </c>
      <c r="AJ215" s="30" t="e">
        <f t="shared" si="121"/>
        <v>#NUM!</v>
      </c>
      <c r="AK215" s="41" t="str">
        <f t="shared" si="122"/>
        <v/>
      </c>
      <c r="AL215" s="42">
        <f t="shared" si="123"/>
        <v>-1.2258064516129026</v>
      </c>
      <c r="AM215" s="30" t="e">
        <f t="shared" si="124"/>
        <v>#NUM!</v>
      </c>
      <c r="AN215" s="30" t="e">
        <f t="shared" si="125"/>
        <v>#NUM!</v>
      </c>
      <c r="AO215" s="41" t="str">
        <f t="shared" si="126"/>
        <v/>
      </c>
      <c r="AP215" s="42">
        <f t="shared" si="127"/>
        <v>-5.6774193548387082</v>
      </c>
      <c r="AQ215" s="30" t="e">
        <f t="shared" si="128"/>
        <v>#NUM!</v>
      </c>
      <c r="AR215" s="30" t="e">
        <f t="shared" si="129"/>
        <v>#NUM!</v>
      </c>
      <c r="AS215" s="41" t="str">
        <f t="shared" si="130"/>
        <v/>
      </c>
      <c r="AT215" s="42">
        <f t="shared" si="131"/>
        <v>-14.580645161290319</v>
      </c>
      <c r="AU215" s="30" t="e">
        <f t="shared" si="132"/>
        <v>#NUM!</v>
      </c>
      <c r="AV215" s="30" t="e">
        <f t="shared" si="133"/>
        <v>#NUM!</v>
      </c>
      <c r="AW215" s="41" t="str">
        <f t="shared" si="134"/>
        <v/>
      </c>
      <c r="AX215" s="42">
        <f t="shared" si="135"/>
        <v>-19.032258064516125</v>
      </c>
      <c r="AY215" s="30" t="e">
        <f t="shared" si="136"/>
        <v>#NUM!</v>
      </c>
      <c r="AZ215" s="30" t="e">
        <f t="shared" si="137"/>
        <v>#NUM!</v>
      </c>
      <c r="BA215" s="41" t="str">
        <f t="shared" si="138"/>
        <v/>
      </c>
      <c r="BB215" s="42">
        <f t="shared" si="139"/>
        <v>0.44354838709677435</v>
      </c>
      <c r="BC215" s="30">
        <f t="shared" si="140"/>
        <v>-5.205409478145353</v>
      </c>
      <c r="BD215" s="30" t="e">
        <f t="shared" si="141"/>
        <v>#NUM!</v>
      </c>
      <c r="BE215" s="41" t="str">
        <f t="shared" si="142"/>
        <v/>
      </c>
    </row>
    <row r="216" spans="9:57" x14ac:dyDescent="0.25">
      <c r="I216" s="40">
        <v>0.7</v>
      </c>
      <c r="J216" s="42">
        <f t="shared" si="147"/>
        <v>2.8666666666666663</v>
      </c>
      <c r="K216" s="30">
        <f t="shared" si="148"/>
        <v>-1.34250799130997</v>
      </c>
      <c r="L216" s="30">
        <f t="shared" si="149"/>
        <v>-1.4351305307288167</v>
      </c>
      <c r="M216" s="41">
        <f t="shared" si="102"/>
        <v>0.935460547012536</v>
      </c>
      <c r="N216" s="42">
        <f t="shared" si="103"/>
        <v>2.3999999999999995</v>
      </c>
      <c r="O216" s="30">
        <f t="shared" si="104"/>
        <v>-1.5715144780482342</v>
      </c>
      <c r="P216" s="30">
        <f t="shared" si="105"/>
        <v>-1.8971633321193471</v>
      </c>
      <c r="Q216" s="41">
        <f t="shared" si="106"/>
        <v>0.82834959512562045</v>
      </c>
      <c r="R216" s="42">
        <f t="shared" si="107"/>
        <v>1.9333333333333333</v>
      </c>
      <c r="S216" s="30">
        <f t="shared" si="108"/>
        <v>-1.9220147744555902</v>
      </c>
      <c r="T216" s="30">
        <f t="shared" si="109"/>
        <v>-3.2825620894973291</v>
      </c>
      <c r="U216" s="41">
        <f t="shared" si="110"/>
        <v>0.58552274779665037</v>
      </c>
      <c r="V216" s="42">
        <f t="shared" si="111"/>
        <v>1.4666666666666666</v>
      </c>
      <c r="W216" s="30">
        <f t="shared" si="112"/>
        <v>-2.4523469731700667</v>
      </c>
      <c r="X216" s="30" t="e">
        <f t="shared" si="113"/>
        <v>#NUM!</v>
      </c>
      <c r="Y216" s="41" t="str">
        <f t="shared" si="114"/>
        <v/>
      </c>
      <c r="Z216" s="41">
        <f t="shared" si="115"/>
        <v>0.30000000000000004</v>
      </c>
      <c r="AA216" s="41">
        <f t="shared" si="116"/>
        <v>3.2998316455372216</v>
      </c>
      <c r="AB216" s="34" t="e">
        <f t="shared" si="117"/>
        <v>#NUM!</v>
      </c>
      <c r="AC216" s="41" t="str">
        <f t="shared" si="118"/>
        <v/>
      </c>
      <c r="AD216" s="42">
        <f t="shared" si="143"/>
        <v>0.53333333333333333</v>
      </c>
      <c r="AE216" s="30">
        <f t="shared" si="144"/>
        <v>-4.9095905785257159</v>
      </c>
      <c r="AF216" s="30" t="e">
        <f t="shared" si="145"/>
        <v>#NUM!</v>
      </c>
      <c r="AG216" s="41" t="str">
        <f t="shared" si="146"/>
        <v/>
      </c>
      <c r="AH216" s="42">
        <f t="shared" si="119"/>
        <v>-0.16666666666666605</v>
      </c>
      <c r="AI216" s="30" t="e">
        <f t="shared" si="120"/>
        <v>#NUM!</v>
      </c>
      <c r="AJ216" s="30" t="e">
        <f t="shared" si="121"/>
        <v>#NUM!</v>
      </c>
      <c r="AK216" s="41" t="str">
        <f t="shared" si="122"/>
        <v/>
      </c>
      <c r="AL216" s="42">
        <f t="shared" si="123"/>
        <v>-1.3333333333333328</v>
      </c>
      <c r="AM216" s="30" t="e">
        <f t="shared" si="124"/>
        <v>#NUM!</v>
      </c>
      <c r="AN216" s="30" t="e">
        <f t="shared" si="125"/>
        <v>#NUM!</v>
      </c>
      <c r="AO216" s="41" t="str">
        <f t="shared" si="126"/>
        <v/>
      </c>
      <c r="AP216" s="42">
        <f t="shared" si="127"/>
        <v>-5.9999999999999982</v>
      </c>
      <c r="AQ216" s="30" t="e">
        <f t="shared" si="128"/>
        <v>#NUM!</v>
      </c>
      <c r="AR216" s="30" t="e">
        <f t="shared" si="129"/>
        <v>#NUM!</v>
      </c>
      <c r="AS216" s="41" t="str">
        <f t="shared" si="130"/>
        <v/>
      </c>
      <c r="AT216" s="42">
        <f t="shared" si="131"/>
        <v>-15.33333333333333</v>
      </c>
      <c r="AU216" s="30" t="e">
        <f t="shared" si="132"/>
        <v>#NUM!</v>
      </c>
      <c r="AV216" s="30" t="e">
        <f t="shared" si="133"/>
        <v>#NUM!</v>
      </c>
      <c r="AW216" s="41" t="str">
        <f t="shared" si="134"/>
        <v/>
      </c>
      <c r="AX216" s="42">
        <f t="shared" si="135"/>
        <v>-19.999999999999996</v>
      </c>
      <c r="AY216" s="30" t="e">
        <f t="shared" si="136"/>
        <v>#NUM!</v>
      </c>
      <c r="AZ216" s="30" t="e">
        <f t="shared" si="137"/>
        <v>#NUM!</v>
      </c>
      <c r="BA216" s="41" t="str">
        <f t="shared" si="138"/>
        <v/>
      </c>
      <c r="BB216" s="42">
        <f t="shared" si="139"/>
        <v>0.41666666666666663</v>
      </c>
      <c r="BC216" s="30">
        <f t="shared" si="140"/>
        <v>-5.6057350912654904</v>
      </c>
      <c r="BD216" s="30" t="e">
        <f t="shared" si="141"/>
        <v>#NUM!</v>
      </c>
      <c r="BE216" s="41" t="str">
        <f t="shared" si="142"/>
        <v/>
      </c>
    </row>
    <row r="217" spans="9:57" x14ac:dyDescent="0.25">
      <c r="I217" s="40">
        <v>0.71</v>
      </c>
      <c r="J217" s="42">
        <f t="shared" si="147"/>
        <v>2.9586206896551719</v>
      </c>
      <c r="K217" s="30">
        <f t="shared" si="148"/>
        <v>-1.3827561609644496</v>
      </c>
      <c r="L217" s="30">
        <f t="shared" si="149"/>
        <v>-1.4852050023202894</v>
      </c>
      <c r="M217" s="41">
        <f t="shared" si="102"/>
        <v>0.93102040378547934</v>
      </c>
      <c r="N217" s="42">
        <f t="shared" si="103"/>
        <v>2.4689655172413789</v>
      </c>
      <c r="O217" s="30">
        <f t="shared" si="104"/>
        <v>-1.6223692937988485</v>
      </c>
      <c r="P217" s="30">
        <f t="shared" si="105"/>
        <v>-1.9930581884693552</v>
      </c>
      <c r="Q217" s="41">
        <f t="shared" si="106"/>
        <v>0.81400999889762815</v>
      </c>
      <c r="R217" s="42">
        <f t="shared" si="107"/>
        <v>1.9793103448275862</v>
      </c>
      <c r="S217" s="30">
        <f t="shared" si="108"/>
        <v>-1.990536752159525</v>
      </c>
      <c r="T217" s="30">
        <f t="shared" si="109"/>
        <v>-3.8500105629936048</v>
      </c>
      <c r="U217" s="41">
        <f t="shared" si="110"/>
        <v>0.51702111451137633</v>
      </c>
      <c r="V217" s="42">
        <f t="shared" si="111"/>
        <v>1.4896551724137932</v>
      </c>
      <c r="W217" s="30">
        <f t="shared" si="112"/>
        <v>-2.5519310058488598</v>
      </c>
      <c r="X217" s="30" t="e">
        <f t="shared" si="113"/>
        <v>#NUM!</v>
      </c>
      <c r="Y217" s="41" t="str">
        <f t="shared" si="114"/>
        <v/>
      </c>
      <c r="Z217" s="41">
        <f t="shared" si="115"/>
        <v>0.29000000000000004</v>
      </c>
      <c r="AA217" s="41">
        <f t="shared" si="116"/>
        <v>3.4623849285686119</v>
      </c>
      <c r="AB217" s="34" t="e">
        <f t="shared" si="117"/>
        <v>#NUM!</v>
      </c>
      <c r="AC217" s="41" t="str">
        <f t="shared" si="118"/>
        <v/>
      </c>
      <c r="AD217" s="42">
        <f t="shared" si="143"/>
        <v>0.51034482758620692</v>
      </c>
      <c r="AE217" s="30">
        <f t="shared" si="144"/>
        <v>-5.2537100995349917</v>
      </c>
      <c r="AF217" s="30" t="e">
        <f t="shared" si="145"/>
        <v>#NUM!</v>
      </c>
      <c r="AG217" s="41" t="str">
        <f t="shared" si="146"/>
        <v/>
      </c>
      <c r="AH217" s="42">
        <f t="shared" si="119"/>
        <v>-0.22413793103448254</v>
      </c>
      <c r="AI217" s="30" t="e">
        <f t="shared" si="120"/>
        <v>#NUM!</v>
      </c>
      <c r="AJ217" s="30" t="e">
        <f t="shared" si="121"/>
        <v>#NUM!</v>
      </c>
      <c r="AK217" s="41" t="str">
        <f t="shared" si="122"/>
        <v/>
      </c>
      <c r="AL217" s="42">
        <f t="shared" si="123"/>
        <v>-1.4482758620689651</v>
      </c>
      <c r="AM217" s="30" t="e">
        <f t="shared" si="124"/>
        <v>#NUM!</v>
      </c>
      <c r="AN217" s="30" t="e">
        <f t="shared" si="125"/>
        <v>#NUM!</v>
      </c>
      <c r="AO217" s="41" t="str">
        <f t="shared" si="126"/>
        <v/>
      </c>
      <c r="AP217" s="42">
        <f t="shared" si="127"/>
        <v>-6.344827586206895</v>
      </c>
      <c r="AQ217" s="30" t="e">
        <f t="shared" si="128"/>
        <v>#NUM!</v>
      </c>
      <c r="AR217" s="30" t="e">
        <f t="shared" si="129"/>
        <v>#NUM!</v>
      </c>
      <c r="AS217" s="41" t="str">
        <f t="shared" si="130"/>
        <v/>
      </c>
      <c r="AT217" s="42">
        <f t="shared" si="131"/>
        <v>-16.137931034482754</v>
      </c>
      <c r="AU217" s="30" t="e">
        <f t="shared" si="132"/>
        <v>#NUM!</v>
      </c>
      <c r="AV217" s="30" t="e">
        <f t="shared" si="133"/>
        <v>#NUM!</v>
      </c>
      <c r="AW217" s="41" t="str">
        <f t="shared" si="134"/>
        <v/>
      </c>
      <c r="AX217" s="42">
        <f t="shared" si="135"/>
        <v>-21.034482758620687</v>
      </c>
      <c r="AY217" s="30" t="e">
        <f t="shared" si="136"/>
        <v>#NUM!</v>
      </c>
      <c r="AZ217" s="30" t="e">
        <f t="shared" si="137"/>
        <v>#NUM!</v>
      </c>
      <c r="BA217" s="41" t="str">
        <f t="shared" si="138"/>
        <v/>
      </c>
      <c r="BB217" s="42">
        <f t="shared" si="139"/>
        <v>0.38793103448275873</v>
      </c>
      <c r="BC217" s="30">
        <f t="shared" si="140"/>
        <v>-6.0632957155214013</v>
      </c>
      <c r="BD217" s="30" t="e">
        <f t="shared" si="141"/>
        <v>#NUM!</v>
      </c>
      <c r="BE217" s="41" t="str">
        <f t="shared" si="142"/>
        <v/>
      </c>
    </row>
    <row r="218" spans="9:57" x14ac:dyDescent="0.25">
      <c r="I218" s="40">
        <v>0.72</v>
      </c>
      <c r="J218" s="42">
        <f t="shared" si="147"/>
        <v>3.0571428571428569</v>
      </c>
      <c r="K218" s="30">
        <f t="shared" si="148"/>
        <v>-1.424514066862872</v>
      </c>
      <c r="L218" s="30">
        <f t="shared" si="149"/>
        <v>-1.5380240258958566</v>
      </c>
      <c r="M218" s="41">
        <f t="shared" si="102"/>
        <v>0.92619753845076103</v>
      </c>
      <c r="N218" s="42">
        <f t="shared" si="103"/>
        <v>2.5428571428571427</v>
      </c>
      <c r="O218" s="30">
        <f t="shared" si="104"/>
        <v>-1.675303784152943</v>
      </c>
      <c r="P218" s="30">
        <f t="shared" si="105"/>
        <v>-2.0995428263180353</v>
      </c>
      <c r="Q218" s="41">
        <f t="shared" si="106"/>
        <v>0.79793741911467475</v>
      </c>
      <c r="R218" s="42">
        <f t="shared" si="107"/>
        <v>2.0285714285714285</v>
      </c>
      <c r="S218" s="30">
        <f t="shared" si="108"/>
        <v>-2.0622088950883639</v>
      </c>
      <c r="T218" s="30">
        <f t="shared" si="109"/>
        <v>-5.3096823675419218</v>
      </c>
      <c r="U218" s="41">
        <f t="shared" si="110"/>
        <v>0.38838648949975668</v>
      </c>
      <c r="V218" s="42">
        <f t="shared" si="111"/>
        <v>1.5142857142857142</v>
      </c>
      <c r="W218" s="30">
        <f t="shared" si="112"/>
        <v>-2.6569370363164775</v>
      </c>
      <c r="X218" s="30" t="e">
        <f t="shared" si="113"/>
        <v>#NUM!</v>
      </c>
      <c r="Y218" s="41" t="str">
        <f t="shared" si="114"/>
        <v/>
      </c>
      <c r="Z218" s="41">
        <f t="shared" si="115"/>
        <v>0.28000000000000003</v>
      </c>
      <c r="AA218" s="41">
        <f t="shared" si="116"/>
        <v>3.6365491603879581</v>
      </c>
      <c r="AB218" s="34" t="e">
        <f t="shared" si="117"/>
        <v>#NUM!</v>
      </c>
      <c r="AC218" s="41" t="str">
        <f t="shared" si="118"/>
        <v/>
      </c>
      <c r="AD218" s="42">
        <f t="shared" si="143"/>
        <v>0.48571428571428571</v>
      </c>
      <c r="AE218" s="30">
        <f t="shared" si="144"/>
        <v>-5.6400524427935759</v>
      </c>
      <c r="AF218" s="30" t="e">
        <f t="shared" si="145"/>
        <v>#NUM!</v>
      </c>
      <c r="AG218" s="41" t="str">
        <f t="shared" si="146"/>
        <v/>
      </c>
      <c r="AH218" s="42">
        <f t="shared" si="119"/>
        <v>-0.28571428571428592</v>
      </c>
      <c r="AI218" s="30" t="e">
        <f t="shared" si="120"/>
        <v>#NUM!</v>
      </c>
      <c r="AJ218" s="30" t="e">
        <f t="shared" si="121"/>
        <v>#NUM!</v>
      </c>
      <c r="AK218" s="41" t="str">
        <f t="shared" si="122"/>
        <v/>
      </c>
      <c r="AL218" s="42">
        <f t="shared" si="123"/>
        <v>-1.5714285714285712</v>
      </c>
      <c r="AM218" s="30" t="e">
        <f t="shared" si="124"/>
        <v>#NUM!</v>
      </c>
      <c r="AN218" s="30" t="e">
        <f t="shared" si="125"/>
        <v>#NUM!</v>
      </c>
      <c r="AO218" s="41" t="str">
        <f t="shared" si="126"/>
        <v/>
      </c>
      <c r="AP218" s="42">
        <f t="shared" si="127"/>
        <v>-6.7142857142857135</v>
      </c>
      <c r="AQ218" s="30" t="e">
        <f t="shared" si="128"/>
        <v>#NUM!</v>
      </c>
      <c r="AR218" s="30" t="e">
        <f t="shared" si="129"/>
        <v>#NUM!</v>
      </c>
      <c r="AS218" s="41" t="str">
        <f t="shared" si="130"/>
        <v/>
      </c>
      <c r="AT218" s="42">
        <f t="shared" si="131"/>
        <v>-16.999999999999996</v>
      </c>
      <c r="AU218" s="30" t="e">
        <f t="shared" si="132"/>
        <v>#NUM!</v>
      </c>
      <c r="AV218" s="30" t="e">
        <f t="shared" si="133"/>
        <v>#NUM!</v>
      </c>
      <c r="AW218" s="41" t="str">
        <f t="shared" si="134"/>
        <v/>
      </c>
      <c r="AX218" s="42">
        <f t="shared" si="135"/>
        <v>-22.142857142857139</v>
      </c>
      <c r="AY218" s="30" t="e">
        <f t="shared" si="136"/>
        <v>#NUM!</v>
      </c>
      <c r="AZ218" s="30" t="e">
        <f t="shared" si="137"/>
        <v>#NUM!</v>
      </c>
      <c r="BA218" s="41" t="str">
        <f t="shared" si="138"/>
        <v/>
      </c>
      <c r="BB218" s="42">
        <f t="shared" si="139"/>
        <v>0.35714285714285743</v>
      </c>
      <c r="BC218" s="30">
        <f t="shared" si="140"/>
        <v>-6.5927810454841529</v>
      </c>
      <c r="BD218" s="30" t="e">
        <f t="shared" si="141"/>
        <v>#NUM!</v>
      </c>
      <c r="BE218" s="41" t="str">
        <f t="shared" si="142"/>
        <v/>
      </c>
    </row>
    <row r="219" spans="9:57" x14ac:dyDescent="0.25">
      <c r="I219" s="40">
        <v>0.73</v>
      </c>
      <c r="J219" s="42">
        <f t="shared" si="147"/>
        <v>3.1629629629629625</v>
      </c>
      <c r="K219" s="30">
        <f t="shared" si="148"/>
        <v>-1.4678920145693748</v>
      </c>
      <c r="L219" s="30">
        <f t="shared" si="149"/>
        <v>-1.5938998594376632</v>
      </c>
      <c r="M219" s="41">
        <f t="shared" si="102"/>
        <v>0.92094368782192837</v>
      </c>
      <c r="N219" s="42">
        <f t="shared" si="103"/>
        <v>2.6222222222222218</v>
      </c>
      <c r="O219" s="30">
        <f t="shared" si="104"/>
        <v>-1.7304726910200168</v>
      </c>
      <c r="P219" s="30">
        <f t="shared" si="105"/>
        <v>-2.2191963596202089</v>
      </c>
      <c r="Q219" s="41">
        <f t="shared" si="106"/>
        <v>0.7797744816579314</v>
      </c>
      <c r="R219" s="42">
        <f t="shared" si="107"/>
        <v>2.0814814814814815</v>
      </c>
      <c r="S219" s="30">
        <f t="shared" si="108"/>
        <v>-2.137276789444515</v>
      </c>
      <c r="T219" s="30" t="e">
        <f t="shared" si="109"/>
        <v>#NUM!</v>
      </c>
      <c r="U219" s="41" t="str">
        <f t="shared" si="110"/>
        <v/>
      </c>
      <c r="V219" s="42">
        <f t="shared" si="111"/>
        <v>1.5407407407407407</v>
      </c>
      <c r="W219" s="30">
        <f t="shared" si="112"/>
        <v>-2.7678356212691395</v>
      </c>
      <c r="X219" s="30" t="e">
        <f t="shared" si="113"/>
        <v>#NUM!</v>
      </c>
      <c r="Y219" s="41" t="str">
        <f t="shared" si="114"/>
        <v/>
      </c>
      <c r="Z219" s="41">
        <f t="shared" si="115"/>
        <v>0.27</v>
      </c>
      <c r="AA219" s="41">
        <f t="shared" si="116"/>
        <v>3.8236144464161455</v>
      </c>
      <c r="AB219" s="34" t="e">
        <f t="shared" si="117"/>
        <v>#NUM!</v>
      </c>
      <c r="AC219" s="41" t="str">
        <f t="shared" si="118"/>
        <v/>
      </c>
      <c r="AD219" s="42">
        <f t="shared" si="143"/>
        <v>0.4592592592592592</v>
      </c>
      <c r="AE219" s="30">
        <f t="shared" si="144"/>
        <v>-6.0774707553101965</v>
      </c>
      <c r="AF219" s="30" t="e">
        <f t="shared" si="145"/>
        <v>#NUM!</v>
      </c>
      <c r="AG219" s="41" t="str">
        <f t="shared" si="146"/>
        <v/>
      </c>
      <c r="AH219" s="42">
        <f t="shared" si="119"/>
        <v>-0.35185185185185175</v>
      </c>
      <c r="AI219" s="30" t="e">
        <f t="shared" si="120"/>
        <v>#NUM!</v>
      </c>
      <c r="AJ219" s="30" t="e">
        <f t="shared" si="121"/>
        <v>#NUM!</v>
      </c>
      <c r="AK219" s="41" t="str">
        <f t="shared" si="122"/>
        <v/>
      </c>
      <c r="AL219" s="42">
        <f t="shared" si="123"/>
        <v>-1.7037037037037035</v>
      </c>
      <c r="AM219" s="30" t="e">
        <f t="shared" si="124"/>
        <v>#NUM!</v>
      </c>
      <c r="AN219" s="30" t="e">
        <f t="shared" si="125"/>
        <v>#NUM!</v>
      </c>
      <c r="AO219" s="41" t="str">
        <f t="shared" si="126"/>
        <v/>
      </c>
      <c r="AP219" s="42">
        <f t="shared" si="127"/>
        <v>-7.1111111111111107</v>
      </c>
      <c r="AQ219" s="30" t="e">
        <f t="shared" si="128"/>
        <v>#NUM!</v>
      </c>
      <c r="AR219" s="30" t="e">
        <f t="shared" si="129"/>
        <v>#NUM!</v>
      </c>
      <c r="AS219" s="41" t="str">
        <f t="shared" si="130"/>
        <v/>
      </c>
      <c r="AT219" s="42">
        <f t="shared" si="131"/>
        <v>-17.925925925925924</v>
      </c>
      <c r="AU219" s="30" t="e">
        <f t="shared" si="132"/>
        <v>#NUM!</v>
      </c>
      <c r="AV219" s="30" t="e">
        <f t="shared" si="133"/>
        <v>#NUM!</v>
      </c>
      <c r="AW219" s="41" t="str">
        <f t="shared" si="134"/>
        <v/>
      </c>
      <c r="AX219" s="42">
        <f t="shared" si="135"/>
        <v>-23.333333333333332</v>
      </c>
      <c r="AY219" s="30" t="e">
        <f t="shared" si="136"/>
        <v>#NUM!</v>
      </c>
      <c r="AZ219" s="30" t="e">
        <f t="shared" si="137"/>
        <v>#NUM!</v>
      </c>
      <c r="BA219" s="41" t="str">
        <f t="shared" si="138"/>
        <v/>
      </c>
      <c r="BB219" s="42">
        <f t="shared" si="139"/>
        <v>0.32407407407407413</v>
      </c>
      <c r="BC219" s="30">
        <f t="shared" si="140"/>
        <v>-7.2149325982075379</v>
      </c>
      <c r="BD219" s="30" t="e">
        <f t="shared" si="141"/>
        <v>#NUM!</v>
      </c>
      <c r="BE219" s="41" t="str">
        <f t="shared" si="142"/>
        <v/>
      </c>
    </row>
    <row r="220" spans="9:57" x14ac:dyDescent="0.25">
      <c r="I220" s="40">
        <v>0.74</v>
      </c>
      <c r="J220" s="42">
        <f t="shared" si="147"/>
        <v>3.2769230769230768</v>
      </c>
      <c r="K220" s="30">
        <f t="shared" si="148"/>
        <v>-1.513012806133329</v>
      </c>
      <c r="L220" s="30">
        <f t="shared" si="149"/>
        <v>-1.6532012629683923</v>
      </c>
      <c r="M220" s="41">
        <f t="shared" si="102"/>
        <v>0.91520182087004398</v>
      </c>
      <c r="N220" s="42">
        <f t="shared" si="103"/>
        <v>2.7076923076923074</v>
      </c>
      <c r="O220" s="30">
        <f t="shared" si="104"/>
        <v>-1.788048342913134</v>
      </c>
      <c r="P220" s="30">
        <f t="shared" si="105"/>
        <v>-2.3556720862937546</v>
      </c>
      <c r="Q220" s="41">
        <f t="shared" si="106"/>
        <v>0.75903957656785792</v>
      </c>
      <c r="R220" s="42">
        <f t="shared" si="107"/>
        <v>2.1384615384615384</v>
      </c>
      <c r="S220" s="30">
        <f t="shared" si="108"/>
        <v>-2.2160143846185414</v>
      </c>
      <c r="T220" s="30" t="e">
        <f t="shared" si="109"/>
        <v>#NUM!</v>
      </c>
      <c r="U220" s="41" t="str">
        <f t="shared" si="110"/>
        <v/>
      </c>
      <c r="V220" s="42">
        <f t="shared" si="111"/>
        <v>1.5692307692307692</v>
      </c>
      <c r="W220" s="30">
        <f t="shared" si="112"/>
        <v>-2.8851552139086132</v>
      </c>
      <c r="X220" s="30" t="e">
        <f t="shared" si="113"/>
        <v>#NUM!</v>
      </c>
      <c r="Y220" s="41" t="str">
        <f t="shared" si="114"/>
        <v/>
      </c>
      <c r="Z220" s="41">
        <f t="shared" si="115"/>
        <v>0.26</v>
      </c>
      <c r="AA220" s="41">
        <f t="shared" si="116"/>
        <v>4.0250693698311171</v>
      </c>
      <c r="AB220" s="34" t="e">
        <f t="shared" si="117"/>
        <v>#NUM!</v>
      </c>
      <c r="AC220" s="41" t="str">
        <f t="shared" si="118"/>
        <v/>
      </c>
      <c r="AD220" s="42">
        <f t="shared" si="143"/>
        <v>0.43076923076923074</v>
      </c>
      <c r="AE220" s="30">
        <f t="shared" si="144"/>
        <v>-6.5776576261606863</v>
      </c>
      <c r="AF220" s="30" t="e">
        <f t="shared" si="145"/>
        <v>#NUM!</v>
      </c>
      <c r="AG220" s="41" t="str">
        <f t="shared" si="146"/>
        <v/>
      </c>
      <c r="AH220" s="42">
        <f t="shared" si="119"/>
        <v>-0.42307692307692257</v>
      </c>
      <c r="AI220" s="30" t="e">
        <f t="shared" si="120"/>
        <v>#NUM!</v>
      </c>
      <c r="AJ220" s="30" t="e">
        <f t="shared" si="121"/>
        <v>#NUM!</v>
      </c>
      <c r="AK220" s="41" t="str">
        <f t="shared" si="122"/>
        <v/>
      </c>
      <c r="AL220" s="42">
        <f t="shared" si="123"/>
        <v>-1.846153846153846</v>
      </c>
      <c r="AM220" s="30" t="e">
        <f t="shared" si="124"/>
        <v>#NUM!</v>
      </c>
      <c r="AN220" s="30" t="e">
        <f t="shared" si="125"/>
        <v>#NUM!</v>
      </c>
      <c r="AO220" s="41" t="str">
        <f t="shared" si="126"/>
        <v/>
      </c>
      <c r="AP220" s="42">
        <f t="shared" si="127"/>
        <v>-7.5384615384615383</v>
      </c>
      <c r="AQ220" s="30" t="e">
        <f t="shared" si="128"/>
        <v>#NUM!</v>
      </c>
      <c r="AR220" s="30" t="e">
        <f t="shared" si="129"/>
        <v>#NUM!</v>
      </c>
      <c r="AS220" s="41" t="str">
        <f t="shared" si="130"/>
        <v/>
      </c>
      <c r="AT220" s="42">
        <f t="shared" si="131"/>
        <v>-18.923076923076923</v>
      </c>
      <c r="AU220" s="30" t="e">
        <f t="shared" si="132"/>
        <v>#NUM!</v>
      </c>
      <c r="AV220" s="30" t="e">
        <f t="shared" si="133"/>
        <v>#NUM!</v>
      </c>
      <c r="AW220" s="41" t="str">
        <f t="shared" si="134"/>
        <v/>
      </c>
      <c r="AX220" s="42">
        <f t="shared" si="135"/>
        <v>-24.615384615384617</v>
      </c>
      <c r="AY220" s="30" t="e">
        <f t="shared" si="136"/>
        <v>#NUM!</v>
      </c>
      <c r="AZ220" s="30" t="e">
        <f t="shared" si="137"/>
        <v>#NUM!</v>
      </c>
      <c r="BA220" s="41" t="str">
        <f t="shared" si="138"/>
        <v/>
      </c>
      <c r="BB220" s="42">
        <f t="shared" si="139"/>
        <v>0.28846153846153827</v>
      </c>
      <c r="BC220" s="30">
        <f t="shared" si="140"/>
        <v>-7.9603225435905776</v>
      </c>
      <c r="BD220" s="30" t="e">
        <f t="shared" si="141"/>
        <v>#NUM!</v>
      </c>
      <c r="BE220" s="41" t="str">
        <f t="shared" si="142"/>
        <v/>
      </c>
    </row>
    <row r="221" spans="9:57" x14ac:dyDescent="0.25">
      <c r="I221" s="40">
        <v>0.75</v>
      </c>
      <c r="J221" s="42">
        <f t="shared" si="147"/>
        <v>3.4</v>
      </c>
      <c r="K221" s="30">
        <f t="shared" si="148"/>
        <v>-1.56001370152415</v>
      </c>
      <c r="L221" s="30">
        <f t="shared" si="149"/>
        <v>-1.7163680102250274</v>
      </c>
      <c r="M221" s="41">
        <f t="shared" si="102"/>
        <v>0.90890397177678794</v>
      </c>
      <c r="N221" s="42">
        <f t="shared" si="103"/>
        <v>2.8</v>
      </c>
      <c r="O221" s="30">
        <f t="shared" si="104"/>
        <v>-1.8482234167154377</v>
      </c>
      <c r="P221" s="30">
        <f t="shared" si="105"/>
        <v>-2.5143916532007626</v>
      </c>
      <c r="Q221" s="41">
        <f t="shared" si="106"/>
        <v>0.73505788740695666</v>
      </c>
      <c r="R221" s="42">
        <f t="shared" si="107"/>
        <v>2.2000000000000002</v>
      </c>
      <c r="S221" s="30">
        <f t="shared" si="108"/>
        <v>-2.2987284697103827</v>
      </c>
      <c r="T221" s="30" t="e">
        <f t="shared" si="109"/>
        <v>#NUM!</v>
      </c>
      <c r="U221" s="41" t="str">
        <f t="shared" si="110"/>
        <v/>
      </c>
      <c r="V221" s="42">
        <f t="shared" si="111"/>
        <v>1.5999999999999996</v>
      </c>
      <c r="W221" s="30">
        <f t="shared" si="112"/>
        <v>-3.0094916301047712</v>
      </c>
      <c r="X221" s="30" t="e">
        <f t="shared" si="113"/>
        <v>#NUM!</v>
      </c>
      <c r="Y221" s="41" t="str">
        <f t="shared" si="114"/>
        <v/>
      </c>
      <c r="Z221" s="41">
        <f t="shared" si="115"/>
        <v>0.25</v>
      </c>
      <c r="AA221" s="41">
        <f t="shared" si="116"/>
        <v>4.2426406871192857</v>
      </c>
      <c r="AB221" s="34" t="e">
        <f t="shared" si="117"/>
        <v>#NUM!</v>
      </c>
      <c r="AC221" s="41" t="str">
        <f t="shared" si="118"/>
        <v/>
      </c>
      <c r="AD221" s="42">
        <f t="shared" si="143"/>
        <v>0.40000000000000036</v>
      </c>
      <c r="AE221" s="30">
        <f t="shared" si="144"/>
        <v>-7.1564593916563854</v>
      </c>
      <c r="AF221" s="30" t="e">
        <f t="shared" si="145"/>
        <v>#NUM!</v>
      </c>
      <c r="AG221" s="41" t="str">
        <f t="shared" si="146"/>
        <v/>
      </c>
      <c r="AH221" s="42">
        <f t="shared" si="119"/>
        <v>-0.5</v>
      </c>
      <c r="AI221" s="30" t="e">
        <f t="shared" si="120"/>
        <v>#NUM!</v>
      </c>
      <c r="AJ221" s="30" t="e">
        <f t="shared" si="121"/>
        <v>#NUM!</v>
      </c>
      <c r="AK221" s="41" t="str">
        <f t="shared" si="122"/>
        <v/>
      </c>
      <c r="AL221" s="42">
        <f t="shared" si="123"/>
        <v>-2</v>
      </c>
      <c r="AM221" s="30" t="e">
        <f t="shared" si="124"/>
        <v>#NUM!</v>
      </c>
      <c r="AN221" s="30" t="e">
        <f t="shared" si="125"/>
        <v>#NUM!</v>
      </c>
      <c r="AO221" s="41" t="str">
        <f t="shared" si="126"/>
        <v/>
      </c>
      <c r="AP221" s="42">
        <f t="shared" si="127"/>
        <v>-8</v>
      </c>
      <c r="AQ221" s="30" t="e">
        <f t="shared" si="128"/>
        <v>#NUM!</v>
      </c>
      <c r="AR221" s="30" t="e">
        <f t="shared" si="129"/>
        <v>#NUM!</v>
      </c>
      <c r="AS221" s="41" t="str">
        <f t="shared" si="130"/>
        <v/>
      </c>
      <c r="AT221" s="42">
        <f t="shared" si="131"/>
        <v>-20</v>
      </c>
      <c r="AU221" s="30" t="e">
        <f t="shared" si="132"/>
        <v>#NUM!</v>
      </c>
      <c r="AV221" s="30" t="e">
        <f t="shared" si="133"/>
        <v>#NUM!</v>
      </c>
      <c r="AW221" s="41" t="str">
        <f t="shared" si="134"/>
        <v/>
      </c>
      <c r="AX221" s="42">
        <f t="shared" si="135"/>
        <v>-26</v>
      </c>
      <c r="AY221" s="30" t="e">
        <f t="shared" si="136"/>
        <v>#NUM!</v>
      </c>
      <c r="AZ221" s="30" t="e">
        <f t="shared" si="137"/>
        <v>#NUM!</v>
      </c>
      <c r="BA221" s="41" t="str">
        <f t="shared" si="138"/>
        <v/>
      </c>
      <c r="BB221" s="42">
        <f t="shared" si="139"/>
        <v>0.25</v>
      </c>
      <c r="BC221" s="30">
        <f t="shared" si="140"/>
        <v>-8.8766150239032573</v>
      </c>
      <c r="BD221" s="30" t="e">
        <f t="shared" si="141"/>
        <v>#NUM!</v>
      </c>
      <c r="BE221" s="41" t="str">
        <f t="shared" si="142"/>
        <v/>
      </c>
    </row>
    <row r="222" spans="9:57" x14ac:dyDescent="0.25">
      <c r="I222" s="40">
        <v>0.76</v>
      </c>
      <c r="J222" s="42">
        <f t="shared" si="147"/>
        <v>3.5333333333333332</v>
      </c>
      <c r="K222" s="30">
        <f t="shared" si="148"/>
        <v>-1.6090487806632181</v>
      </c>
      <c r="L222" s="30">
        <f t="shared" si="149"/>
        <v>-1.7839303808143818</v>
      </c>
      <c r="M222" s="41">
        <f t="shared" si="102"/>
        <v>0.90196837161810739</v>
      </c>
      <c r="N222" s="42">
        <f t="shared" si="103"/>
        <v>2.9</v>
      </c>
      <c r="O222" s="30">
        <f t="shared" si="104"/>
        <v>-1.9112142635432889</v>
      </c>
      <c r="P222" s="30">
        <f t="shared" si="105"/>
        <v>-2.7039100219313341</v>
      </c>
      <c r="Q222" s="41">
        <f t="shared" si="106"/>
        <v>0.70683352923783949</v>
      </c>
      <c r="R222" s="42">
        <f t="shared" si="107"/>
        <v>2.2666666666666671</v>
      </c>
      <c r="S222" s="30">
        <f t="shared" si="108"/>
        <v>-2.3857640657325727</v>
      </c>
      <c r="T222" s="30" t="e">
        <f t="shared" si="109"/>
        <v>#NUM!</v>
      </c>
      <c r="U222" s="41" t="str">
        <f t="shared" si="110"/>
        <v/>
      </c>
      <c r="V222" s="42">
        <f t="shared" si="111"/>
        <v>1.6333333333333331</v>
      </c>
      <c r="W222" s="30">
        <f t="shared" si="112"/>
        <v>-3.1415194877511974</v>
      </c>
      <c r="X222" s="30" t="e">
        <f t="shared" si="113"/>
        <v>#NUM!</v>
      </c>
      <c r="Y222" s="41" t="str">
        <f t="shared" si="114"/>
        <v/>
      </c>
      <c r="Z222" s="41">
        <f t="shared" si="115"/>
        <v>0.24</v>
      </c>
      <c r="AA222" s="41">
        <f t="shared" si="116"/>
        <v>4.4783429475148022</v>
      </c>
      <c r="AB222" s="34" t="e">
        <f t="shared" si="117"/>
        <v>#NUM!</v>
      </c>
      <c r="AC222" s="41" t="str">
        <f t="shared" si="118"/>
        <v/>
      </c>
      <c r="AD222" s="42">
        <f t="shared" si="143"/>
        <v>0.36666666666666703</v>
      </c>
      <c r="AE222" s="30">
        <f t="shared" si="144"/>
        <v>-7.836039970589832</v>
      </c>
      <c r="AF222" s="30" t="e">
        <f t="shared" si="145"/>
        <v>#NUM!</v>
      </c>
      <c r="AG222" s="41" t="str">
        <f t="shared" si="146"/>
        <v/>
      </c>
      <c r="AH222" s="42">
        <f t="shared" si="119"/>
        <v>-0.58333333333333393</v>
      </c>
      <c r="AI222" s="30" t="e">
        <f t="shared" si="120"/>
        <v>#NUM!</v>
      </c>
      <c r="AJ222" s="30" t="e">
        <f t="shared" si="121"/>
        <v>#NUM!</v>
      </c>
      <c r="AK222" s="41" t="str">
        <f t="shared" si="122"/>
        <v/>
      </c>
      <c r="AL222" s="42">
        <f t="shared" si="123"/>
        <v>-2.166666666666667</v>
      </c>
      <c r="AM222" s="30" t="e">
        <f t="shared" si="124"/>
        <v>#NUM!</v>
      </c>
      <c r="AN222" s="30" t="e">
        <f t="shared" si="125"/>
        <v>#NUM!</v>
      </c>
      <c r="AO222" s="41" t="str">
        <f t="shared" si="126"/>
        <v/>
      </c>
      <c r="AP222" s="42">
        <f t="shared" si="127"/>
        <v>-8.5</v>
      </c>
      <c r="AQ222" s="30" t="e">
        <f t="shared" si="128"/>
        <v>#NUM!</v>
      </c>
      <c r="AR222" s="30" t="e">
        <f t="shared" si="129"/>
        <v>#NUM!</v>
      </c>
      <c r="AS222" s="41" t="str">
        <f t="shared" si="130"/>
        <v/>
      </c>
      <c r="AT222" s="42">
        <f t="shared" si="131"/>
        <v>-21.166666666666668</v>
      </c>
      <c r="AU222" s="30" t="e">
        <f t="shared" si="132"/>
        <v>#NUM!</v>
      </c>
      <c r="AV222" s="30" t="e">
        <f t="shared" si="133"/>
        <v>#NUM!</v>
      </c>
      <c r="AW222" s="41" t="str">
        <f t="shared" si="134"/>
        <v/>
      </c>
      <c r="AX222" s="42">
        <f t="shared" si="135"/>
        <v>-27.5</v>
      </c>
      <c r="AY222" s="30" t="e">
        <f t="shared" si="136"/>
        <v>#NUM!</v>
      </c>
      <c r="AZ222" s="30" t="e">
        <f t="shared" si="137"/>
        <v>#NUM!</v>
      </c>
      <c r="BA222" s="41" t="str">
        <f t="shared" si="138"/>
        <v/>
      </c>
      <c r="BB222" s="42">
        <f t="shared" si="139"/>
        <v>0.20833333333333354</v>
      </c>
      <c r="BC222" s="30">
        <f t="shared" si="140"/>
        <v>-10.044042603217113</v>
      </c>
      <c r="BD222" s="30" t="e">
        <f t="shared" si="141"/>
        <v>#NUM!</v>
      </c>
      <c r="BE222" s="41" t="str">
        <f t="shared" si="142"/>
        <v/>
      </c>
    </row>
    <row r="223" spans="9:57" x14ac:dyDescent="0.25">
      <c r="I223" s="40">
        <v>0.77</v>
      </c>
      <c r="J223" s="42">
        <f t="shared" si="147"/>
        <v>3.6782608695652175</v>
      </c>
      <c r="K223" s="30">
        <f t="shared" si="148"/>
        <v>-1.6602918084293836</v>
      </c>
      <c r="L223" s="30">
        <f t="shared" si="149"/>
        <v>-1.8565358362051554</v>
      </c>
      <c r="M223" s="41">
        <f t="shared" si="102"/>
        <v>0.89429558861793712</v>
      </c>
      <c r="N223" s="42">
        <f t="shared" si="103"/>
        <v>3.008695652173913</v>
      </c>
      <c r="O223" s="30">
        <f t="shared" si="104"/>
        <v>-1.977264942867941</v>
      </c>
      <c r="P223" s="30">
        <f t="shared" si="105"/>
        <v>-2.9389198864167945</v>
      </c>
      <c r="Q223" s="41">
        <f t="shared" si="106"/>
        <v>0.67278626818190423</v>
      </c>
      <c r="R223" s="42">
        <f t="shared" si="107"/>
        <v>2.339130434782609</v>
      </c>
      <c r="S223" s="30">
        <f t="shared" si="108"/>
        <v>-2.4775109676049358</v>
      </c>
      <c r="T223" s="30" t="e">
        <f t="shared" si="109"/>
        <v>#NUM!</v>
      </c>
      <c r="U223" s="41" t="str">
        <f t="shared" si="110"/>
        <v/>
      </c>
      <c r="V223" s="42">
        <f t="shared" si="111"/>
        <v>1.669565217391304</v>
      </c>
      <c r="W223" s="30">
        <f t="shared" si="112"/>
        <v>-3.2820061287255604</v>
      </c>
      <c r="X223" s="30" t="e">
        <f t="shared" si="113"/>
        <v>#NUM!</v>
      </c>
      <c r="Y223" s="41" t="str">
        <f t="shared" si="114"/>
        <v/>
      </c>
      <c r="Z223" s="41">
        <f t="shared" si="115"/>
        <v>0.22999999999999998</v>
      </c>
      <c r="AA223" s="41">
        <f t="shared" si="116"/>
        <v>4.7345410566403618</v>
      </c>
      <c r="AB223" s="34" t="e">
        <f t="shared" si="117"/>
        <v>#NUM!</v>
      </c>
      <c r="AC223" s="41" t="str">
        <f t="shared" si="118"/>
        <v/>
      </c>
      <c r="AD223" s="42">
        <f t="shared" si="143"/>
        <v>0.33043478260869596</v>
      </c>
      <c r="AE223" s="30">
        <f t="shared" si="144"/>
        <v>-8.6486484926626037</v>
      </c>
      <c r="AF223" s="30" t="e">
        <f t="shared" si="145"/>
        <v>#NUM!</v>
      </c>
      <c r="AG223" s="41" t="str">
        <f t="shared" si="146"/>
        <v/>
      </c>
      <c r="AH223" s="42">
        <f t="shared" si="119"/>
        <v>-0.67391304347826109</v>
      </c>
      <c r="AI223" s="30" t="e">
        <f t="shared" si="120"/>
        <v>#NUM!</v>
      </c>
      <c r="AJ223" s="30" t="e">
        <f t="shared" si="121"/>
        <v>#NUM!</v>
      </c>
      <c r="AK223" s="41" t="str">
        <f t="shared" si="122"/>
        <v/>
      </c>
      <c r="AL223" s="42">
        <f t="shared" si="123"/>
        <v>-2.347826086956522</v>
      </c>
      <c r="AM223" s="30" t="e">
        <f t="shared" si="124"/>
        <v>#NUM!</v>
      </c>
      <c r="AN223" s="30" t="e">
        <f t="shared" si="125"/>
        <v>#NUM!</v>
      </c>
      <c r="AO223" s="41" t="str">
        <f t="shared" si="126"/>
        <v/>
      </c>
      <c r="AP223" s="42">
        <f t="shared" si="127"/>
        <v>-9.0434782608695663</v>
      </c>
      <c r="AQ223" s="30" t="e">
        <f t="shared" si="128"/>
        <v>#NUM!</v>
      </c>
      <c r="AR223" s="30" t="e">
        <f t="shared" si="129"/>
        <v>#NUM!</v>
      </c>
      <c r="AS223" s="41" t="str">
        <f t="shared" si="130"/>
        <v/>
      </c>
      <c r="AT223" s="42">
        <f t="shared" si="131"/>
        <v>-22.434782608695656</v>
      </c>
      <c r="AU223" s="30" t="e">
        <f t="shared" si="132"/>
        <v>#NUM!</v>
      </c>
      <c r="AV223" s="30" t="e">
        <f t="shared" si="133"/>
        <v>#NUM!</v>
      </c>
      <c r="AW223" s="41" t="str">
        <f t="shared" si="134"/>
        <v/>
      </c>
      <c r="AX223" s="42">
        <f t="shared" si="135"/>
        <v>-29.130434782608699</v>
      </c>
      <c r="AY223" s="30" t="e">
        <f t="shared" si="136"/>
        <v>#NUM!</v>
      </c>
      <c r="AZ223" s="30" t="e">
        <f t="shared" si="137"/>
        <v>#NUM!</v>
      </c>
      <c r="BA223" s="41" t="str">
        <f t="shared" si="138"/>
        <v/>
      </c>
      <c r="BB223" s="42">
        <f t="shared" si="139"/>
        <v>0.16304347826086948</v>
      </c>
      <c r="BC223" s="30">
        <f t="shared" si="140"/>
        <v>-11.613592155387245</v>
      </c>
      <c r="BD223" s="30" t="e">
        <f t="shared" si="141"/>
        <v>#NUM!</v>
      </c>
      <c r="BE223" s="41" t="str">
        <f t="shared" si="142"/>
        <v/>
      </c>
    </row>
    <row r="224" spans="9:57" x14ac:dyDescent="0.25">
      <c r="I224" s="40">
        <v>0.78</v>
      </c>
      <c r="J224" s="42">
        <f t="shared" si="147"/>
        <v>3.8363636363636369</v>
      </c>
      <c r="K224" s="30">
        <f t="shared" si="148"/>
        <v>-1.7139397369016058</v>
      </c>
      <c r="L224" s="30">
        <f t="shared" si="149"/>
        <v>-1.9349863112976053</v>
      </c>
      <c r="M224" s="41">
        <f t="shared" si="102"/>
        <v>0.88576323609867547</v>
      </c>
      <c r="N224" s="42">
        <f t="shared" si="103"/>
        <v>3.1272727272727274</v>
      </c>
      <c r="O224" s="30">
        <f t="shared" si="104"/>
        <v>-2.0466521539596427</v>
      </c>
      <c r="P224" s="30">
        <f t="shared" si="105"/>
        <v>-3.2480301178875828</v>
      </c>
      <c r="Q224" s="41">
        <f t="shared" si="106"/>
        <v>0.63012105173788269</v>
      </c>
      <c r="R224" s="42">
        <f t="shared" si="107"/>
        <v>2.4181818181818184</v>
      </c>
      <c r="S224" s="30">
        <f t="shared" si="108"/>
        <v>-2.5744117429759843</v>
      </c>
      <c r="T224" s="30" t="e">
        <f t="shared" si="109"/>
        <v>#NUM!</v>
      </c>
      <c r="U224" s="41" t="str">
        <f t="shared" si="110"/>
        <v/>
      </c>
      <c r="V224" s="42">
        <f t="shared" si="111"/>
        <v>1.7090909090909088</v>
      </c>
      <c r="W224" s="30">
        <f t="shared" si="112"/>
        <v>-3.4318286923242445</v>
      </c>
      <c r="X224" s="30" t="e">
        <f t="shared" si="113"/>
        <v>#NUM!</v>
      </c>
      <c r="Y224" s="41" t="str">
        <f t="shared" si="114"/>
        <v/>
      </c>
      <c r="Z224" s="41">
        <f t="shared" si="115"/>
        <v>0.21999999999999997</v>
      </c>
      <c r="AA224" s="41">
        <f t="shared" si="116"/>
        <v>5.0140299029591562</v>
      </c>
      <c r="AB224" s="34" t="e">
        <f t="shared" si="117"/>
        <v>#NUM!</v>
      </c>
      <c r="AC224" s="41" t="str">
        <f t="shared" si="118"/>
        <v/>
      </c>
      <c r="AD224" s="42">
        <f t="shared" si="143"/>
        <v>0.29090909090909123</v>
      </c>
      <c r="AE224" s="30">
        <f t="shared" si="144"/>
        <v>-9.6436625419161821</v>
      </c>
      <c r="AF224" s="30" t="e">
        <f t="shared" si="145"/>
        <v>#NUM!</v>
      </c>
      <c r="AG224" s="41" t="str">
        <f t="shared" si="146"/>
        <v/>
      </c>
      <c r="AH224" s="42">
        <f t="shared" si="119"/>
        <v>-0.77272727272727249</v>
      </c>
      <c r="AI224" s="30" t="e">
        <f t="shared" si="120"/>
        <v>#NUM!</v>
      </c>
      <c r="AJ224" s="30" t="e">
        <f t="shared" si="121"/>
        <v>#NUM!</v>
      </c>
      <c r="AK224" s="41" t="str">
        <f t="shared" si="122"/>
        <v/>
      </c>
      <c r="AL224" s="42">
        <f t="shared" si="123"/>
        <v>-2.5454545454545459</v>
      </c>
      <c r="AM224" s="30" t="e">
        <f t="shared" si="124"/>
        <v>#NUM!</v>
      </c>
      <c r="AN224" s="30" t="e">
        <f t="shared" si="125"/>
        <v>#NUM!</v>
      </c>
      <c r="AO224" s="41" t="str">
        <f t="shared" si="126"/>
        <v/>
      </c>
      <c r="AP224" s="42">
        <f t="shared" si="127"/>
        <v>-9.6363636363636385</v>
      </c>
      <c r="AQ224" s="30" t="e">
        <f t="shared" si="128"/>
        <v>#NUM!</v>
      </c>
      <c r="AR224" s="30" t="e">
        <f t="shared" si="129"/>
        <v>#NUM!</v>
      </c>
      <c r="AS224" s="41" t="str">
        <f t="shared" si="130"/>
        <v/>
      </c>
      <c r="AT224" s="42">
        <f t="shared" si="131"/>
        <v>-23.818181818181824</v>
      </c>
      <c r="AU224" s="30" t="e">
        <f t="shared" si="132"/>
        <v>#NUM!</v>
      </c>
      <c r="AV224" s="30" t="e">
        <f t="shared" si="133"/>
        <v>#NUM!</v>
      </c>
      <c r="AW224" s="41" t="str">
        <f t="shared" si="134"/>
        <v/>
      </c>
      <c r="AX224" s="42">
        <f t="shared" si="135"/>
        <v>-30.909090909090917</v>
      </c>
      <c r="AY224" s="30" t="e">
        <f t="shared" si="136"/>
        <v>#NUM!</v>
      </c>
      <c r="AZ224" s="30" t="e">
        <f t="shared" si="137"/>
        <v>#NUM!</v>
      </c>
      <c r="BA224" s="41" t="str">
        <f t="shared" si="138"/>
        <v/>
      </c>
      <c r="BB224" s="42">
        <f t="shared" si="139"/>
        <v>0.11363636363636324</v>
      </c>
      <c r="BC224" s="30">
        <f t="shared" si="140"/>
        <v>-13.925205458234062</v>
      </c>
      <c r="BD224" s="30" t="e">
        <f t="shared" si="141"/>
        <v>#NUM!</v>
      </c>
      <c r="BE224" s="41" t="str">
        <f t="shared" si="142"/>
        <v/>
      </c>
    </row>
    <row r="225" spans="8:57" x14ac:dyDescent="0.25">
      <c r="I225" s="40">
        <v>0.79</v>
      </c>
      <c r="J225" s="42">
        <f t="shared" si="147"/>
        <v>4.0095238095238104</v>
      </c>
      <c r="K225" s="30">
        <f t="shared" si="148"/>
        <v>-1.7702170228706517</v>
      </c>
      <c r="L225" s="30">
        <f t="shared" si="149"/>
        <v>-2.020291632617373</v>
      </c>
      <c r="M225" s="41">
        <f t="shared" si="102"/>
        <v>0.87621855889056022</v>
      </c>
      <c r="N225" s="42">
        <f t="shared" si="103"/>
        <v>3.2571428571428576</v>
      </c>
      <c r="O225" s="30">
        <f t="shared" si="104"/>
        <v>-2.1196913153508037</v>
      </c>
      <c r="P225" s="30">
        <f t="shared" si="105"/>
        <v>-3.6998848905308654</v>
      </c>
      <c r="Q225" s="41">
        <f t="shared" si="106"/>
        <v>0.57290736821995214</v>
      </c>
      <c r="R225" s="42">
        <f t="shared" si="107"/>
        <v>2.5047619047619052</v>
      </c>
      <c r="S225" s="30">
        <f t="shared" si="108"/>
        <v>-2.6769715950054542</v>
      </c>
      <c r="T225" s="30" t="e">
        <f t="shared" si="109"/>
        <v>#NUM!</v>
      </c>
      <c r="U225" s="41" t="str">
        <f t="shared" si="110"/>
        <v/>
      </c>
      <c r="V225" s="42">
        <f t="shared" si="111"/>
        <v>1.7523809523809522</v>
      </c>
      <c r="W225" s="30">
        <f t="shared" si="112"/>
        <v>-3.5919952280562257</v>
      </c>
      <c r="X225" s="30" t="e">
        <f t="shared" si="113"/>
        <v>#NUM!</v>
      </c>
      <c r="Y225" s="41" t="str">
        <f t="shared" si="114"/>
        <v/>
      </c>
      <c r="Z225" s="41">
        <f t="shared" si="115"/>
        <v>0.20999999999999996</v>
      </c>
      <c r="AA225" s="41">
        <f t="shared" si="116"/>
        <v>5.320136734641645</v>
      </c>
      <c r="AB225" s="34" t="e">
        <f t="shared" si="117"/>
        <v>#NUM!</v>
      </c>
      <c r="AC225" s="41" t="str">
        <f t="shared" si="118"/>
        <v/>
      </c>
      <c r="AD225" s="42">
        <f t="shared" si="143"/>
        <v>0.24761904761904788</v>
      </c>
      <c r="AE225" s="30">
        <f t="shared" si="144"/>
        <v>-10.902044886345337</v>
      </c>
      <c r="AF225" s="30" t="e">
        <f t="shared" si="145"/>
        <v>#NUM!</v>
      </c>
      <c r="AG225" s="41" t="str">
        <f t="shared" si="146"/>
        <v/>
      </c>
      <c r="AH225" s="42">
        <f t="shared" si="119"/>
        <v>-0.88095238095238138</v>
      </c>
      <c r="AI225" s="30" t="e">
        <f t="shared" si="120"/>
        <v>#NUM!</v>
      </c>
      <c r="AJ225" s="30" t="e">
        <f t="shared" si="121"/>
        <v>#NUM!</v>
      </c>
      <c r="AK225" s="41" t="str">
        <f t="shared" si="122"/>
        <v/>
      </c>
      <c r="AL225" s="42">
        <f t="shared" si="123"/>
        <v>-2.7619047619047628</v>
      </c>
      <c r="AM225" s="30" t="e">
        <f t="shared" si="124"/>
        <v>#NUM!</v>
      </c>
      <c r="AN225" s="30" t="e">
        <f t="shared" si="125"/>
        <v>#NUM!</v>
      </c>
      <c r="AO225" s="41" t="str">
        <f t="shared" si="126"/>
        <v/>
      </c>
      <c r="AP225" s="42">
        <f t="shared" si="127"/>
        <v>-10.285714285714288</v>
      </c>
      <c r="AQ225" s="30" t="e">
        <f t="shared" si="128"/>
        <v>#NUM!</v>
      </c>
      <c r="AR225" s="30" t="e">
        <f t="shared" si="129"/>
        <v>#NUM!</v>
      </c>
      <c r="AS225" s="41" t="str">
        <f t="shared" si="130"/>
        <v/>
      </c>
      <c r="AT225" s="42">
        <f t="shared" si="131"/>
        <v>-25.333333333333339</v>
      </c>
      <c r="AU225" s="30" t="e">
        <f t="shared" si="132"/>
        <v>#NUM!</v>
      </c>
      <c r="AV225" s="30" t="e">
        <f t="shared" si="133"/>
        <v>#NUM!</v>
      </c>
      <c r="AW225" s="41" t="str">
        <f t="shared" si="134"/>
        <v/>
      </c>
      <c r="AX225" s="42">
        <f t="shared" si="135"/>
        <v>-32.857142857142861</v>
      </c>
      <c r="AY225" s="30" t="e">
        <f t="shared" si="136"/>
        <v>#NUM!</v>
      </c>
      <c r="AZ225" s="30" t="e">
        <f t="shared" si="137"/>
        <v>#NUM!</v>
      </c>
      <c r="BA225" s="41" t="str">
        <f t="shared" si="138"/>
        <v/>
      </c>
      <c r="BB225" s="42">
        <f t="shared" si="139"/>
        <v>5.9523809523809319E-2</v>
      </c>
      <c r="BC225" s="30">
        <f t="shared" si="140"/>
        <v>-18.065639530548157</v>
      </c>
      <c r="BD225" s="30" t="e">
        <f t="shared" si="141"/>
        <v>#NUM!</v>
      </c>
      <c r="BE225" s="41" t="str">
        <f t="shared" si="142"/>
        <v/>
      </c>
    </row>
    <row r="226" spans="8:57" x14ac:dyDescent="0.25">
      <c r="I226" s="40">
        <v>0.8</v>
      </c>
      <c r="J226" s="42">
        <f t="shared" si="147"/>
        <v>4.2000000000000011</v>
      </c>
      <c r="K226" s="30">
        <f t="shared" si="148"/>
        <v>-1.8293809995263239</v>
      </c>
      <c r="L226" s="30">
        <f t="shared" si="149"/>
        <v>-2.1137482309235107</v>
      </c>
      <c r="M226" s="41">
        <f t="shared" si="102"/>
        <v>0.86546778502899335</v>
      </c>
      <c r="N226" s="42">
        <f t="shared" si="103"/>
        <v>3.4000000000000004</v>
      </c>
      <c r="O226" s="30">
        <f t="shared" si="104"/>
        <v>-2.1967441287357525</v>
      </c>
      <c r="P226" s="30">
        <f t="shared" si="105"/>
        <v>-4.5516581193425854</v>
      </c>
      <c r="Q226" s="41">
        <f t="shared" si="106"/>
        <v>0.48262502831672194</v>
      </c>
      <c r="R226" s="42">
        <f t="shared" si="107"/>
        <v>2.6000000000000005</v>
      </c>
      <c r="S226" s="30">
        <f t="shared" si="108"/>
        <v>-2.7857706354645511</v>
      </c>
      <c r="T226" s="30" t="e">
        <f t="shared" si="109"/>
        <v>#NUM!</v>
      </c>
      <c r="U226" s="41" t="str">
        <f t="shared" si="110"/>
        <v/>
      </c>
      <c r="V226" s="42">
        <f t="shared" si="111"/>
        <v>1.7999999999999998</v>
      </c>
      <c r="W226" s="30">
        <f t="shared" si="112"/>
        <v>-3.7636710404745788</v>
      </c>
      <c r="X226" s="30" t="e">
        <f t="shared" si="113"/>
        <v>#NUM!</v>
      </c>
      <c r="Y226" s="41" t="str">
        <f t="shared" si="114"/>
        <v/>
      </c>
      <c r="Z226" s="41">
        <f t="shared" si="115"/>
        <v>0.19999999999999996</v>
      </c>
      <c r="AA226" s="41">
        <f t="shared" si="116"/>
        <v>5.6568542494923824</v>
      </c>
      <c r="AB226" s="34" t="e">
        <f t="shared" si="117"/>
        <v>#NUM!</v>
      </c>
      <c r="AC226" s="41" t="str">
        <f t="shared" si="118"/>
        <v/>
      </c>
      <c r="AD226" s="42">
        <f t="shared" si="143"/>
        <v>0.20000000000000023</v>
      </c>
      <c r="AE226" s="30">
        <f t="shared" si="144"/>
        <v>-12.570111933980307</v>
      </c>
      <c r="AF226" s="30" t="e">
        <f t="shared" si="145"/>
        <v>#NUM!</v>
      </c>
      <c r="AG226" s="41" t="str">
        <f t="shared" si="146"/>
        <v/>
      </c>
      <c r="AH226" s="42">
        <f t="shared" si="119"/>
        <v>-1.0000000000000011</v>
      </c>
      <c r="AI226" s="30" t="e">
        <f t="shared" si="120"/>
        <v>#NUM!</v>
      </c>
      <c r="AJ226" s="30" t="e">
        <f t="shared" si="121"/>
        <v>#NUM!</v>
      </c>
      <c r="AK226" s="41" t="str">
        <f t="shared" si="122"/>
        <v/>
      </c>
      <c r="AL226" s="42">
        <f t="shared" si="123"/>
        <v>-3.0000000000000009</v>
      </c>
      <c r="AM226" s="30" t="e">
        <f t="shared" si="124"/>
        <v>#NUM!</v>
      </c>
      <c r="AN226" s="30" t="e">
        <f t="shared" si="125"/>
        <v>#NUM!</v>
      </c>
      <c r="AO226" s="41" t="str">
        <f t="shared" si="126"/>
        <v/>
      </c>
      <c r="AP226" s="42">
        <f t="shared" si="127"/>
        <v>-11.000000000000004</v>
      </c>
      <c r="AQ226" s="30" t="e">
        <f t="shared" si="128"/>
        <v>#NUM!</v>
      </c>
      <c r="AR226" s="30" t="e">
        <f t="shared" si="129"/>
        <v>#NUM!</v>
      </c>
      <c r="AS226" s="41" t="str">
        <f t="shared" si="130"/>
        <v/>
      </c>
      <c r="AT226" s="42">
        <f t="shared" si="131"/>
        <v>-27.000000000000007</v>
      </c>
      <c r="AU226" s="30" t="e">
        <f t="shared" si="132"/>
        <v>#NUM!</v>
      </c>
      <c r="AV226" s="30" t="e">
        <f t="shared" si="133"/>
        <v>#NUM!</v>
      </c>
      <c r="AW226" s="41" t="str">
        <f t="shared" si="134"/>
        <v/>
      </c>
      <c r="AX226" s="42">
        <f t="shared" si="135"/>
        <v>-35.000000000000007</v>
      </c>
      <c r="AY226" s="30" t="e">
        <f t="shared" si="136"/>
        <v>#NUM!</v>
      </c>
      <c r="AZ226" s="30" t="e">
        <f t="shared" si="137"/>
        <v>#NUM!</v>
      </c>
      <c r="BA226" s="41" t="str">
        <f t="shared" si="138"/>
        <v/>
      </c>
      <c r="BB226" s="42">
        <f t="shared" si="139"/>
        <v>0</v>
      </c>
      <c r="BC226" s="30" t="e">
        <f t="shared" si="140"/>
        <v>#NUM!</v>
      </c>
      <c r="BD226" s="30" t="e">
        <f t="shared" si="141"/>
        <v>#NUM!</v>
      </c>
      <c r="BE226" s="41" t="str">
        <f t="shared" si="142"/>
        <v/>
      </c>
    </row>
    <row r="227" spans="8:57" x14ac:dyDescent="0.25">
      <c r="I227" s="40">
        <v>0.8100000000000005</v>
      </c>
      <c r="J227" s="42">
        <f t="shared" si="147"/>
        <v>4.4105263157894843</v>
      </c>
      <c r="K227" s="30">
        <f t="shared" si="148"/>
        <v>-1.8917286271167495</v>
      </c>
      <c r="L227" s="30">
        <f t="shared" si="149"/>
        <v>-2.2170590388642224</v>
      </c>
      <c r="M227" s="41">
        <f t="shared" si="102"/>
        <v>0.85326037509847441</v>
      </c>
      <c r="N227" s="42">
        <f t="shared" si="103"/>
        <v>3.5578947368421132</v>
      </c>
      <c r="O227" s="30">
        <f t="shared" si="104"/>
        <v>-2.2782280846712961</v>
      </c>
      <c r="P227" s="30" t="e">
        <f t="shared" si="105"/>
        <v>#NUM!</v>
      </c>
      <c r="Q227" s="41" t="str">
        <f t="shared" si="106"/>
        <v/>
      </c>
      <c r="R227" s="42">
        <f t="shared" si="107"/>
        <v>2.705263157894743</v>
      </c>
      <c r="S227" s="30">
        <f t="shared" si="108"/>
        <v>-2.9014793109450676</v>
      </c>
      <c r="T227" s="30" t="e">
        <f t="shared" si="109"/>
        <v>#NUM!</v>
      </c>
      <c r="U227" s="41" t="str">
        <f t="shared" si="110"/>
        <v/>
      </c>
      <c r="V227" s="42">
        <f t="shared" si="111"/>
        <v>1.8526315789473708</v>
      </c>
      <c r="W227" s="30">
        <f t="shared" si="112"/>
        <v>-3.9482118889946398</v>
      </c>
      <c r="X227" s="30" t="e">
        <f t="shared" si="113"/>
        <v>#NUM!</v>
      </c>
      <c r="Y227" s="41" t="str">
        <f t="shared" si="114"/>
        <v/>
      </c>
      <c r="Z227" s="41">
        <f t="shared" si="115"/>
        <v>0.1899999999999995</v>
      </c>
      <c r="AA227" s="41">
        <f t="shared" si="116"/>
        <v>6.0290157132747932</v>
      </c>
      <c r="AB227" s="34" t="e">
        <f t="shared" si="117"/>
        <v>#NUM!</v>
      </c>
      <c r="AC227" s="41" t="str">
        <f t="shared" si="118"/>
        <v/>
      </c>
      <c r="AD227" s="42">
        <f t="shared" si="143"/>
        <v>0.14736842105262918</v>
      </c>
      <c r="AE227" s="30">
        <f t="shared" si="144"/>
        <v>-14.955218863415404</v>
      </c>
      <c r="AF227" s="30" t="e">
        <f t="shared" si="145"/>
        <v>#NUM!</v>
      </c>
      <c r="AG227" s="41" t="str">
        <f t="shared" si="146"/>
        <v/>
      </c>
      <c r="AH227" s="42">
        <f t="shared" si="119"/>
        <v>-1.1315789473684279</v>
      </c>
      <c r="AI227" s="30" t="e">
        <f t="shared" si="120"/>
        <v>#NUM!</v>
      </c>
      <c r="AJ227" s="30" t="e">
        <f t="shared" si="121"/>
        <v>#NUM!</v>
      </c>
      <c r="AK227" s="41" t="str">
        <f t="shared" si="122"/>
        <v/>
      </c>
      <c r="AL227" s="42">
        <f t="shared" si="123"/>
        <v>-3.2631578947368558</v>
      </c>
      <c r="AM227" s="30" t="e">
        <f t="shared" si="124"/>
        <v>#NUM!</v>
      </c>
      <c r="AN227" s="30" t="e">
        <f t="shared" si="125"/>
        <v>#NUM!</v>
      </c>
      <c r="AO227" s="41" t="str">
        <f t="shared" si="126"/>
        <v/>
      </c>
      <c r="AP227" s="42">
        <f t="shared" si="127"/>
        <v>-11.789473684210568</v>
      </c>
      <c r="AQ227" s="30" t="e">
        <f t="shared" si="128"/>
        <v>#NUM!</v>
      </c>
      <c r="AR227" s="30" t="e">
        <f t="shared" si="129"/>
        <v>#NUM!</v>
      </c>
      <c r="AS227" s="41" t="str">
        <f t="shared" si="130"/>
        <v/>
      </c>
      <c r="AT227" s="42">
        <f t="shared" si="131"/>
        <v>-28.84210526315799</v>
      </c>
      <c r="AU227" s="30" t="e">
        <f t="shared" si="132"/>
        <v>#NUM!</v>
      </c>
      <c r="AV227" s="30" t="e">
        <f t="shared" si="133"/>
        <v>#NUM!</v>
      </c>
      <c r="AW227" s="41" t="str">
        <f t="shared" si="134"/>
        <v/>
      </c>
      <c r="AX227" s="42">
        <f t="shared" si="135"/>
        <v>-37.368421052631703</v>
      </c>
      <c r="AY227" s="30" t="e">
        <f t="shared" si="136"/>
        <v>#NUM!</v>
      </c>
      <c r="AZ227" s="30" t="e">
        <f t="shared" si="137"/>
        <v>#NUM!</v>
      </c>
      <c r="BA227" s="41" t="str">
        <f t="shared" si="138"/>
        <v/>
      </c>
      <c r="BB227" s="42">
        <f t="shared" si="139"/>
        <v>-6.5789473684213964E-2</v>
      </c>
      <c r="BC227" s="30" t="e">
        <f t="shared" si="140"/>
        <v>#NUM!</v>
      </c>
      <c r="BD227" s="30" t="e">
        <f t="shared" si="141"/>
        <v>#NUM!</v>
      </c>
      <c r="BE227" s="41" t="str">
        <f t="shared" si="142"/>
        <v/>
      </c>
    </row>
    <row r="228" spans="8:57" x14ac:dyDescent="0.25">
      <c r="I228" s="40">
        <v>0.82000000000000051</v>
      </c>
      <c r="J228" s="42">
        <f t="shared" si="147"/>
        <v>4.6444444444444564</v>
      </c>
      <c r="K228" s="30">
        <f t="shared" si="148"/>
        <v>-1.9576050704757855</v>
      </c>
      <c r="L228" s="30">
        <f t="shared" si="149"/>
        <v>-2.3325234876868013</v>
      </c>
      <c r="M228" s="41">
        <f t="shared" si="102"/>
        <v>0.83926489092599532</v>
      </c>
      <c r="N228" s="42">
        <f t="shared" si="103"/>
        <v>3.7333333333333423</v>
      </c>
      <c r="O228" s="30">
        <f t="shared" si="104"/>
        <v>-2.3646285407857253</v>
      </c>
      <c r="P228" s="30" t="e">
        <f t="shared" si="105"/>
        <v>#NUM!</v>
      </c>
      <c r="Q228" s="41" t="str">
        <f t="shared" si="106"/>
        <v/>
      </c>
      <c r="R228" s="42">
        <f t="shared" si="107"/>
        <v>2.8222222222222291</v>
      </c>
      <c r="S228" s="30">
        <f t="shared" si="108"/>
        <v>-3.0248780065040486</v>
      </c>
      <c r="T228" s="30" t="e">
        <f t="shared" si="109"/>
        <v>#NUM!</v>
      </c>
      <c r="U228" s="41" t="str">
        <f t="shared" si="110"/>
        <v/>
      </c>
      <c r="V228" s="42">
        <f t="shared" si="111"/>
        <v>1.9111111111111139</v>
      </c>
      <c r="W228" s="30">
        <f t="shared" si="112"/>
        <v>-4.1472062826095151</v>
      </c>
      <c r="X228" s="30" t="e">
        <f t="shared" si="113"/>
        <v>#NUM!</v>
      </c>
      <c r="Y228" s="41" t="str">
        <f t="shared" si="114"/>
        <v/>
      </c>
      <c r="Z228" s="41">
        <f t="shared" si="115"/>
        <v>0.17999999999999949</v>
      </c>
      <c r="AA228" s="41">
        <f t="shared" si="116"/>
        <v>6.442528450810789</v>
      </c>
      <c r="AB228" s="34" t="e">
        <f t="shared" si="117"/>
        <v>#NUM!</v>
      </c>
      <c r="AC228" s="41" t="str">
        <f t="shared" si="118"/>
        <v/>
      </c>
      <c r="AD228" s="42">
        <f t="shared" si="143"/>
        <v>8.8888888888886131E-2</v>
      </c>
      <c r="AE228" s="30">
        <f t="shared" si="144"/>
        <v>-18.903679392367057</v>
      </c>
      <c r="AF228" s="30" t="e">
        <f t="shared" si="145"/>
        <v>#NUM!</v>
      </c>
      <c r="AG228" s="41" t="str">
        <f t="shared" si="146"/>
        <v/>
      </c>
      <c r="AH228" s="42">
        <f t="shared" si="119"/>
        <v>-1.2777777777777861</v>
      </c>
      <c r="AI228" s="30" t="e">
        <f t="shared" si="120"/>
        <v>#NUM!</v>
      </c>
      <c r="AJ228" s="30" t="e">
        <f t="shared" si="121"/>
        <v>#NUM!</v>
      </c>
      <c r="AK228" s="41" t="str">
        <f t="shared" si="122"/>
        <v/>
      </c>
      <c r="AL228" s="42">
        <f t="shared" si="123"/>
        <v>-3.5555555555555713</v>
      </c>
      <c r="AM228" s="30" t="e">
        <f t="shared" si="124"/>
        <v>#NUM!</v>
      </c>
      <c r="AN228" s="30" t="e">
        <f t="shared" si="125"/>
        <v>#NUM!</v>
      </c>
      <c r="AO228" s="41" t="str">
        <f t="shared" si="126"/>
        <v/>
      </c>
      <c r="AP228" s="42">
        <f t="shared" si="127"/>
        <v>-12.666666666666714</v>
      </c>
      <c r="AQ228" s="30" t="e">
        <f t="shared" si="128"/>
        <v>#NUM!</v>
      </c>
      <c r="AR228" s="30" t="e">
        <f t="shared" si="129"/>
        <v>#NUM!</v>
      </c>
      <c r="AS228" s="41" t="str">
        <f t="shared" si="130"/>
        <v/>
      </c>
      <c r="AT228" s="42">
        <f t="shared" si="131"/>
        <v>-30.888888888888999</v>
      </c>
      <c r="AU228" s="30" t="e">
        <f t="shared" si="132"/>
        <v>#NUM!</v>
      </c>
      <c r="AV228" s="30" t="e">
        <f t="shared" si="133"/>
        <v>#NUM!</v>
      </c>
      <c r="AW228" s="41" t="str">
        <f t="shared" si="134"/>
        <v/>
      </c>
      <c r="AX228" s="42">
        <f t="shared" si="135"/>
        <v>-40.000000000000135</v>
      </c>
      <c r="AY228" s="30" t="e">
        <f t="shared" si="136"/>
        <v>#NUM!</v>
      </c>
      <c r="AZ228" s="30" t="e">
        <f t="shared" si="137"/>
        <v>#NUM!</v>
      </c>
      <c r="BA228" s="41" t="str">
        <f t="shared" si="138"/>
        <v/>
      </c>
      <c r="BB228" s="42">
        <f t="shared" si="139"/>
        <v>-0.13888888888889248</v>
      </c>
      <c r="BC228" s="30" t="e">
        <f t="shared" si="140"/>
        <v>#NUM!</v>
      </c>
      <c r="BD228" s="30" t="e">
        <f t="shared" si="141"/>
        <v>#NUM!</v>
      </c>
      <c r="BE228" s="41" t="str">
        <f t="shared" si="142"/>
        <v/>
      </c>
    </row>
    <row r="229" spans="8:57" x14ac:dyDescent="0.25">
      <c r="H229" s="35"/>
      <c r="I229" s="40">
        <v>0.83000000000000052</v>
      </c>
      <c r="J229" s="42">
        <f t="shared" si="147"/>
        <v>4.9058823529411901</v>
      </c>
      <c r="K229" s="30">
        <f t="shared" si="148"/>
        <v>-2.0274147308020605</v>
      </c>
      <c r="L229" s="30">
        <f t="shared" si="149"/>
        <v>-2.4633533758861845</v>
      </c>
      <c r="M229" s="41">
        <f t="shared" si="102"/>
        <v>0.82303040670025818</v>
      </c>
      <c r="N229" s="42">
        <f t="shared" si="103"/>
        <v>3.9294117647058924</v>
      </c>
      <c r="O229" s="30">
        <f t="shared" si="104"/>
        <v>-2.4565142559504207</v>
      </c>
      <c r="P229" s="30" t="e">
        <f t="shared" si="105"/>
        <v>#NUM!</v>
      </c>
      <c r="Q229" s="41" t="str">
        <f t="shared" si="106"/>
        <v/>
      </c>
      <c r="R229" s="42">
        <f t="shared" si="107"/>
        <v>2.952941176470596</v>
      </c>
      <c r="S229" s="30">
        <f t="shared" si="108"/>
        <v>-3.1568822615699799</v>
      </c>
      <c r="T229" s="30" t="e">
        <f t="shared" si="109"/>
        <v>#NUM!</v>
      </c>
      <c r="U229" s="41" t="str">
        <f t="shared" si="110"/>
        <v/>
      </c>
      <c r="V229" s="42">
        <f t="shared" si="111"/>
        <v>1.9764705882352973</v>
      </c>
      <c r="W229" s="30">
        <f t="shared" si="112"/>
        <v>-4.3625300093552442</v>
      </c>
      <c r="X229" s="30" t="e">
        <f t="shared" si="113"/>
        <v>#NUM!</v>
      </c>
      <c r="Y229" s="41" t="str">
        <f t="shared" si="114"/>
        <v/>
      </c>
      <c r="Z229" s="41">
        <f t="shared" si="115"/>
        <v>0.16999999999999948</v>
      </c>
      <c r="AA229" s="41">
        <f t="shared" si="116"/>
        <v>6.9046897457039602</v>
      </c>
      <c r="AB229" s="34" t="e">
        <f t="shared" si="117"/>
        <v>#NUM!</v>
      </c>
      <c r="AC229" s="41" t="str">
        <f t="shared" si="118"/>
        <v/>
      </c>
      <c r="AD229" s="42">
        <f t="shared" si="143"/>
        <v>2.3529411764702707E-2</v>
      </c>
      <c r="AE229" s="30">
        <f t="shared" si="144"/>
        <v>-29.284562993846922</v>
      </c>
      <c r="AF229" s="30" t="e">
        <f t="shared" si="145"/>
        <v>#NUM!</v>
      </c>
      <c r="AG229" s="41" t="str">
        <f t="shared" si="146"/>
        <v/>
      </c>
      <c r="AH229" s="42">
        <f t="shared" si="119"/>
        <v>-1.4411764705882442</v>
      </c>
      <c r="AI229" s="30" t="e">
        <f t="shared" si="120"/>
        <v>#NUM!</v>
      </c>
      <c r="AJ229" s="30" t="e">
        <f t="shared" si="121"/>
        <v>#NUM!</v>
      </c>
      <c r="AK229" s="41" t="str">
        <f t="shared" si="122"/>
        <v/>
      </c>
      <c r="AL229" s="42">
        <f t="shared" si="123"/>
        <v>-3.8823529411764883</v>
      </c>
      <c r="AM229" s="30" t="e">
        <f t="shared" si="124"/>
        <v>#NUM!</v>
      </c>
      <c r="AN229" s="30" t="e">
        <f t="shared" si="125"/>
        <v>#NUM!</v>
      </c>
      <c r="AO229" s="41" t="str">
        <f t="shared" si="126"/>
        <v/>
      </c>
      <c r="AP229" s="42">
        <f t="shared" si="127"/>
        <v>-13.647058823529465</v>
      </c>
      <c r="AQ229" s="30" t="e">
        <f t="shared" si="128"/>
        <v>#NUM!</v>
      </c>
      <c r="AR229" s="30" t="e">
        <f t="shared" si="129"/>
        <v>#NUM!</v>
      </c>
      <c r="AS229" s="41" t="str">
        <f t="shared" si="130"/>
        <v/>
      </c>
      <c r="AT229" s="42">
        <f t="shared" si="131"/>
        <v>-33.176470588235418</v>
      </c>
      <c r="AU229" s="30" t="e">
        <f t="shared" si="132"/>
        <v>#NUM!</v>
      </c>
      <c r="AV229" s="30" t="e">
        <f t="shared" si="133"/>
        <v>#NUM!</v>
      </c>
      <c r="AW229" s="41" t="str">
        <f t="shared" si="134"/>
        <v/>
      </c>
      <c r="AX229" s="42">
        <f t="shared" si="135"/>
        <v>-42.941176470588388</v>
      </c>
      <c r="AY229" s="30" t="e">
        <f t="shared" si="136"/>
        <v>#NUM!</v>
      </c>
      <c r="AZ229" s="30" t="e">
        <f t="shared" si="137"/>
        <v>#NUM!</v>
      </c>
      <c r="BA229" s="41" t="str">
        <f t="shared" si="138"/>
        <v/>
      </c>
      <c r="BB229" s="42">
        <f t="shared" si="139"/>
        <v>-0.22058823529412144</v>
      </c>
      <c r="BC229" s="30" t="e">
        <f t="shared" si="140"/>
        <v>#NUM!</v>
      </c>
      <c r="BD229" s="30" t="e">
        <f t="shared" si="141"/>
        <v>#NUM!</v>
      </c>
      <c r="BE229" s="41" t="str">
        <f t="shared" si="142"/>
        <v/>
      </c>
    </row>
    <row r="230" spans="8:57" x14ac:dyDescent="0.25">
      <c r="I230" s="40">
        <v>0.84000000000000052</v>
      </c>
      <c r="J230" s="42">
        <f t="shared" si="147"/>
        <v>5.2000000000000162</v>
      </c>
      <c r="K230" s="30">
        <f t="shared" si="148"/>
        <v>-2.101635625780784</v>
      </c>
      <c r="L230" s="30">
        <f t="shared" si="149"/>
        <v>-2.6142301805266195</v>
      </c>
      <c r="M230" s="41">
        <f t="shared" si="102"/>
        <v>0.80392141496791358</v>
      </c>
      <c r="N230" s="42">
        <f t="shared" si="103"/>
        <v>4.1500000000000119</v>
      </c>
      <c r="O230" s="30">
        <f t="shared" si="104"/>
        <v>-2.5545576394343703</v>
      </c>
      <c r="P230" s="30" t="e">
        <f t="shared" si="105"/>
        <v>#NUM!</v>
      </c>
      <c r="Q230" s="41" t="str">
        <f t="shared" si="106"/>
        <v/>
      </c>
      <c r="R230" s="42">
        <f t="shared" si="107"/>
        <v>3.1000000000000081</v>
      </c>
      <c r="S230" s="30">
        <f t="shared" si="108"/>
        <v>-3.2985756429155111</v>
      </c>
      <c r="T230" s="30" t="e">
        <f t="shared" si="109"/>
        <v>#NUM!</v>
      </c>
      <c r="U230" s="41" t="str">
        <f t="shared" si="110"/>
        <v/>
      </c>
      <c r="V230" s="42">
        <f t="shared" si="111"/>
        <v>2.0500000000000038</v>
      </c>
      <c r="W230" s="30">
        <f t="shared" si="112"/>
        <v>-4.5964173781145892</v>
      </c>
      <c r="X230" s="30" t="e">
        <f t="shared" si="113"/>
        <v>#NUM!</v>
      </c>
      <c r="Y230" s="41" t="str">
        <f t="shared" si="114"/>
        <v/>
      </c>
      <c r="Z230" s="41">
        <f t="shared" si="115"/>
        <v>0.15999999999999948</v>
      </c>
      <c r="AA230" s="41">
        <f t="shared" si="116"/>
        <v>7.4246212024587788</v>
      </c>
      <c r="AB230" s="34" t="e">
        <f t="shared" si="117"/>
        <v>#NUM!</v>
      </c>
      <c r="AC230" s="41" t="str">
        <f t="shared" si="118"/>
        <v/>
      </c>
      <c r="AD230" s="42">
        <f t="shared" si="143"/>
        <v>-5.0000000000004374E-2</v>
      </c>
      <c r="AE230" s="30" t="e">
        <f t="shared" si="144"/>
        <v>#NUM!</v>
      </c>
      <c r="AF230" s="30" t="e">
        <f t="shared" si="145"/>
        <v>#NUM!</v>
      </c>
      <c r="AG230" s="41" t="str">
        <f t="shared" si="146"/>
        <v/>
      </c>
      <c r="AH230" s="42">
        <f t="shared" si="119"/>
        <v>-1.6250000000000095</v>
      </c>
      <c r="AI230" s="30" t="e">
        <f t="shared" si="120"/>
        <v>#NUM!</v>
      </c>
      <c r="AJ230" s="30" t="e">
        <f t="shared" si="121"/>
        <v>#NUM!</v>
      </c>
      <c r="AK230" s="41" t="str">
        <f t="shared" si="122"/>
        <v/>
      </c>
      <c r="AL230" s="42">
        <f t="shared" si="123"/>
        <v>-4.2500000000000204</v>
      </c>
      <c r="AM230" s="30" t="e">
        <f t="shared" si="124"/>
        <v>#NUM!</v>
      </c>
      <c r="AN230" s="30" t="e">
        <f t="shared" si="125"/>
        <v>#NUM!</v>
      </c>
      <c r="AO230" s="41" t="str">
        <f t="shared" si="126"/>
        <v/>
      </c>
      <c r="AP230" s="42">
        <f t="shared" si="127"/>
        <v>-14.750000000000062</v>
      </c>
      <c r="AQ230" s="30" t="e">
        <f t="shared" si="128"/>
        <v>#NUM!</v>
      </c>
      <c r="AR230" s="30" t="e">
        <f t="shared" si="129"/>
        <v>#NUM!</v>
      </c>
      <c r="AS230" s="41" t="str">
        <f t="shared" si="130"/>
        <v/>
      </c>
      <c r="AT230" s="42">
        <f t="shared" si="131"/>
        <v>-35.750000000000142</v>
      </c>
      <c r="AU230" s="30" t="e">
        <f t="shared" si="132"/>
        <v>#NUM!</v>
      </c>
      <c r="AV230" s="30" t="e">
        <f t="shared" si="133"/>
        <v>#NUM!</v>
      </c>
      <c r="AW230" s="41" t="str">
        <f t="shared" si="134"/>
        <v/>
      </c>
      <c r="AX230" s="42">
        <f t="shared" si="135"/>
        <v>-46.250000000000185</v>
      </c>
      <c r="AY230" s="30" t="e">
        <f t="shared" si="136"/>
        <v>#NUM!</v>
      </c>
      <c r="AZ230" s="30" t="e">
        <f t="shared" si="137"/>
        <v>#NUM!</v>
      </c>
      <c r="BA230" s="41" t="str">
        <f t="shared" si="138"/>
        <v/>
      </c>
      <c r="BB230" s="42">
        <f t="shared" si="139"/>
        <v>-0.31250000000000544</v>
      </c>
      <c r="BC230" s="30" t="e">
        <f t="shared" si="140"/>
        <v>#NUM!</v>
      </c>
      <c r="BD230" s="30" t="e">
        <f t="shared" si="141"/>
        <v>#NUM!</v>
      </c>
      <c r="BE230" s="41" t="str">
        <f t="shared" si="142"/>
        <v/>
      </c>
    </row>
    <row r="231" spans="8:57" x14ac:dyDescent="0.25">
      <c r="I231" s="40">
        <v>0.85000000000000053</v>
      </c>
      <c r="J231" s="42">
        <f t="shared" si="147"/>
        <v>5.5333333333333519</v>
      </c>
      <c r="K231" s="30">
        <f t="shared" si="148"/>
        <v>-2.1808384168505093</v>
      </c>
      <c r="L231" s="30">
        <f t="shared" si="149"/>
        <v>-2.7923659311182161</v>
      </c>
      <c r="M231" s="41">
        <f t="shared" si="102"/>
        <v>0.78100022369818212</v>
      </c>
      <c r="N231" s="42">
        <f t="shared" si="103"/>
        <v>4.4000000000000137</v>
      </c>
      <c r="O231" s="30">
        <f t="shared" si="104"/>
        <v>-2.6595615439585925</v>
      </c>
      <c r="P231" s="30" t="e">
        <f t="shared" si="105"/>
        <v>#NUM!</v>
      </c>
      <c r="Q231" s="41" t="str">
        <f t="shared" si="106"/>
        <v/>
      </c>
      <c r="R231" s="42">
        <f t="shared" si="107"/>
        <v>3.2666666666666759</v>
      </c>
      <c r="S231" s="30">
        <f t="shared" si="108"/>
        <v>-3.4512532451062232</v>
      </c>
      <c r="T231" s="30" t="e">
        <f t="shared" si="109"/>
        <v>#NUM!</v>
      </c>
      <c r="U231" s="41" t="str">
        <f t="shared" si="110"/>
        <v/>
      </c>
      <c r="V231" s="42">
        <f t="shared" si="111"/>
        <v>2.1333333333333377</v>
      </c>
      <c r="W231" s="30">
        <f t="shared" si="112"/>
        <v>-4.8515556808956974</v>
      </c>
      <c r="X231" s="30" t="e">
        <f t="shared" si="113"/>
        <v>#NUM!</v>
      </c>
      <c r="Y231" s="41" t="str">
        <f t="shared" si="114"/>
        <v/>
      </c>
      <c r="Z231" s="41">
        <f t="shared" si="115"/>
        <v>0.14999999999999947</v>
      </c>
      <c r="AA231" s="41">
        <f t="shared" si="116"/>
        <v>8.0138768534475719</v>
      </c>
      <c r="AB231" s="34" t="e">
        <f t="shared" si="117"/>
        <v>#NUM!</v>
      </c>
      <c r="AC231" s="41" t="str">
        <f t="shared" si="118"/>
        <v/>
      </c>
      <c r="AD231" s="42">
        <f t="shared" si="143"/>
        <v>-0.13333333333333836</v>
      </c>
      <c r="AE231" s="30" t="e">
        <f t="shared" si="144"/>
        <v>#NUM!</v>
      </c>
      <c r="AF231" s="30" t="e">
        <f t="shared" si="145"/>
        <v>#NUM!</v>
      </c>
      <c r="AG231" s="41" t="str">
        <f t="shared" si="146"/>
        <v/>
      </c>
      <c r="AH231" s="42">
        <f t="shared" si="119"/>
        <v>-1.8333333333333452</v>
      </c>
      <c r="AI231" s="30" t="e">
        <f t="shared" si="120"/>
        <v>#NUM!</v>
      </c>
      <c r="AJ231" s="30" t="e">
        <f t="shared" si="121"/>
        <v>#NUM!</v>
      </c>
      <c r="AK231" s="41" t="str">
        <f t="shared" si="122"/>
        <v/>
      </c>
      <c r="AL231" s="42">
        <f t="shared" si="123"/>
        <v>-4.6666666666666901</v>
      </c>
      <c r="AM231" s="30" t="e">
        <f t="shared" si="124"/>
        <v>#NUM!</v>
      </c>
      <c r="AN231" s="30" t="e">
        <f t="shared" si="125"/>
        <v>#NUM!</v>
      </c>
      <c r="AO231" s="41" t="str">
        <f t="shared" si="126"/>
        <v/>
      </c>
      <c r="AP231" s="42">
        <f t="shared" si="127"/>
        <v>-16.000000000000071</v>
      </c>
      <c r="AQ231" s="30" t="e">
        <f t="shared" si="128"/>
        <v>#NUM!</v>
      </c>
      <c r="AR231" s="30" t="e">
        <f t="shared" si="129"/>
        <v>#NUM!</v>
      </c>
      <c r="AS231" s="41" t="str">
        <f t="shared" si="130"/>
        <v/>
      </c>
      <c r="AT231" s="42">
        <f t="shared" si="131"/>
        <v>-38.666666666666835</v>
      </c>
      <c r="AU231" s="30" t="e">
        <f t="shared" si="132"/>
        <v>#NUM!</v>
      </c>
      <c r="AV231" s="30" t="e">
        <f t="shared" si="133"/>
        <v>#NUM!</v>
      </c>
      <c r="AW231" s="41" t="str">
        <f t="shared" si="134"/>
        <v/>
      </c>
      <c r="AX231" s="42">
        <f t="shared" si="135"/>
        <v>-50.000000000000213</v>
      </c>
      <c r="AY231" s="30" t="e">
        <f t="shared" si="136"/>
        <v>#NUM!</v>
      </c>
      <c r="AZ231" s="30" t="e">
        <f t="shared" si="137"/>
        <v>#NUM!</v>
      </c>
      <c r="BA231" s="41" t="str">
        <f t="shared" si="138"/>
        <v/>
      </c>
      <c r="BB231" s="42">
        <f t="shared" si="139"/>
        <v>-0.41666666666667257</v>
      </c>
      <c r="BC231" s="30" t="e">
        <f t="shared" si="140"/>
        <v>#NUM!</v>
      </c>
      <c r="BD231" s="30" t="e">
        <f t="shared" si="141"/>
        <v>#NUM!</v>
      </c>
      <c r="BE231" s="41" t="str">
        <f t="shared" si="142"/>
        <v/>
      </c>
    </row>
    <row r="232" spans="8:57" x14ac:dyDescent="0.25">
      <c r="I232" s="40">
        <v>0.86000000000000054</v>
      </c>
      <c r="J232" s="42">
        <f t="shared" si="147"/>
        <v>5.9142857142857359</v>
      </c>
      <c r="K232" s="30">
        <f t="shared" si="148"/>
        <v>-2.2657120110535756</v>
      </c>
      <c r="L232" s="30">
        <f t="shared" si="149"/>
        <v>-3.0097366796405587</v>
      </c>
      <c r="M232" s="41">
        <f t="shared" si="102"/>
        <v>0.75279409869309921</v>
      </c>
      <c r="N232" s="42">
        <f t="shared" si="103"/>
        <v>4.6857142857143019</v>
      </c>
      <c r="O232" s="30">
        <f t="shared" si="104"/>
        <v>-2.7724953167863267</v>
      </c>
      <c r="P232" s="30" t="e">
        <f t="shared" si="105"/>
        <v>#NUM!</v>
      </c>
      <c r="Q232" s="41" t="str">
        <f t="shared" si="106"/>
        <v/>
      </c>
      <c r="R232" s="42">
        <f t="shared" si="107"/>
        <v>3.457142857142868</v>
      </c>
      <c r="S232" s="30">
        <f t="shared" si="108"/>
        <v>-3.6164802265761247</v>
      </c>
      <c r="T232" s="30" t="e">
        <f t="shared" si="109"/>
        <v>#NUM!</v>
      </c>
      <c r="U232" s="41" t="str">
        <f t="shared" si="110"/>
        <v/>
      </c>
      <c r="V232" s="42">
        <f t="shared" si="111"/>
        <v>2.2285714285714335</v>
      </c>
      <c r="W232" s="30">
        <f t="shared" si="112"/>
        <v>-5.1312125385810097</v>
      </c>
      <c r="X232" s="30" t="e">
        <f t="shared" si="113"/>
        <v>#NUM!</v>
      </c>
      <c r="Y232" s="41" t="str">
        <f t="shared" si="114"/>
        <v/>
      </c>
      <c r="Z232" s="41">
        <f t="shared" si="115"/>
        <v>0.13999999999999946</v>
      </c>
      <c r="AA232" s="41">
        <f t="shared" si="116"/>
        <v>8.6873118831490519</v>
      </c>
      <c r="AB232" s="34" t="e">
        <f t="shared" si="117"/>
        <v>#NUM!</v>
      </c>
      <c r="AC232" s="41" t="str">
        <f t="shared" si="118"/>
        <v/>
      </c>
      <c r="AD232" s="42">
        <f t="shared" si="143"/>
        <v>-0.22857142857143442</v>
      </c>
      <c r="AE232" s="30" t="e">
        <f t="shared" si="144"/>
        <v>#NUM!</v>
      </c>
      <c r="AF232" s="30" t="e">
        <f t="shared" si="145"/>
        <v>#NUM!</v>
      </c>
      <c r="AG232" s="41" t="str">
        <f t="shared" si="146"/>
        <v/>
      </c>
      <c r="AH232" s="42">
        <f t="shared" si="119"/>
        <v>-2.0714285714285858</v>
      </c>
      <c r="AI232" s="30" t="e">
        <f t="shared" si="120"/>
        <v>#NUM!</v>
      </c>
      <c r="AJ232" s="30" t="e">
        <f t="shared" si="121"/>
        <v>#NUM!</v>
      </c>
      <c r="AK232" s="41" t="str">
        <f t="shared" si="122"/>
        <v/>
      </c>
      <c r="AL232" s="42">
        <f t="shared" si="123"/>
        <v>-5.1428571428571708</v>
      </c>
      <c r="AM232" s="30" t="e">
        <f t="shared" si="124"/>
        <v>#NUM!</v>
      </c>
      <c r="AN232" s="30" t="e">
        <f t="shared" si="125"/>
        <v>#NUM!</v>
      </c>
      <c r="AO232" s="41" t="str">
        <f t="shared" si="126"/>
        <v/>
      </c>
      <c r="AP232" s="42">
        <f t="shared" si="127"/>
        <v>-17.428571428571512</v>
      </c>
      <c r="AQ232" s="30" t="e">
        <f t="shared" si="128"/>
        <v>#NUM!</v>
      </c>
      <c r="AR232" s="30" t="e">
        <f t="shared" si="129"/>
        <v>#NUM!</v>
      </c>
      <c r="AS232" s="41" t="str">
        <f t="shared" si="130"/>
        <v/>
      </c>
      <c r="AT232" s="42">
        <f t="shared" si="131"/>
        <v>-42.000000000000192</v>
      </c>
      <c r="AU232" s="30" t="e">
        <f t="shared" si="132"/>
        <v>#NUM!</v>
      </c>
      <c r="AV232" s="30" t="e">
        <f t="shared" si="133"/>
        <v>#NUM!</v>
      </c>
      <c r="AW232" s="41" t="str">
        <f t="shared" si="134"/>
        <v/>
      </c>
      <c r="AX232" s="42">
        <f t="shared" si="135"/>
        <v>-54.285714285714533</v>
      </c>
      <c r="AY232" s="30" t="e">
        <f t="shared" si="136"/>
        <v>#NUM!</v>
      </c>
      <c r="AZ232" s="30" t="e">
        <f t="shared" si="137"/>
        <v>#NUM!</v>
      </c>
      <c r="BA232" s="41" t="str">
        <f t="shared" si="138"/>
        <v/>
      </c>
      <c r="BB232" s="42">
        <f t="shared" si="139"/>
        <v>-0.53571428571429225</v>
      </c>
      <c r="BC232" s="30" t="e">
        <f t="shared" si="140"/>
        <v>#NUM!</v>
      </c>
      <c r="BD232" s="30" t="e">
        <f t="shared" si="141"/>
        <v>#NUM!</v>
      </c>
      <c r="BE232" s="41" t="str">
        <f t="shared" si="142"/>
        <v/>
      </c>
    </row>
    <row r="233" spans="8:57" x14ac:dyDescent="0.25">
      <c r="I233" s="40">
        <v>0.87000000000000055</v>
      </c>
      <c r="J233" s="42">
        <f t="shared" si="147"/>
        <v>6.3538461538461792</v>
      </c>
      <c r="K233" s="30">
        <f t="shared" si="148"/>
        <v>-2.3570986672801628</v>
      </c>
      <c r="L233" s="30">
        <f t="shared" si="149"/>
        <v>-3.2884980229564928</v>
      </c>
      <c r="M233" s="41">
        <f t="shared" si="102"/>
        <v>0.71677058974207186</v>
      </c>
      <c r="N233" s="42">
        <f t="shared" si="103"/>
        <v>5.015384615384634</v>
      </c>
      <c r="O233" s="30">
        <f t="shared" si="104"/>
        <v>-2.8945442344808558</v>
      </c>
      <c r="P233" s="30" t="e">
        <f t="shared" si="105"/>
        <v>#NUM!</v>
      </c>
      <c r="Q233" s="41" t="str">
        <f t="shared" si="106"/>
        <v/>
      </c>
      <c r="R233" s="42">
        <f t="shared" si="107"/>
        <v>3.6769230769230896</v>
      </c>
      <c r="S233" s="30">
        <f t="shared" si="108"/>
        <v>-3.7961720819851101</v>
      </c>
      <c r="T233" s="30" t="e">
        <f t="shared" si="109"/>
        <v>#NUM!</v>
      </c>
      <c r="U233" s="41" t="str">
        <f t="shared" si="110"/>
        <v/>
      </c>
      <c r="V233" s="42">
        <f t="shared" si="111"/>
        <v>2.3384615384615444</v>
      </c>
      <c r="W233" s="30">
        <f t="shared" si="112"/>
        <v>-5.4394108246976813</v>
      </c>
      <c r="X233" s="30" t="e">
        <f t="shared" si="113"/>
        <v>#NUM!</v>
      </c>
      <c r="Y233" s="41" t="str">
        <f t="shared" si="114"/>
        <v/>
      </c>
      <c r="Z233" s="41">
        <f t="shared" si="115"/>
        <v>0.12999999999999945</v>
      </c>
      <c r="AA233" s="41">
        <f t="shared" si="116"/>
        <v>9.4643523020353744</v>
      </c>
      <c r="AB233" s="34" t="e">
        <f t="shared" si="117"/>
        <v>#NUM!</v>
      </c>
      <c r="AC233" s="41" t="str">
        <f t="shared" si="118"/>
        <v/>
      </c>
      <c r="AD233" s="42">
        <f t="shared" si="143"/>
        <v>-0.33846153846154531</v>
      </c>
      <c r="AE233" s="30" t="e">
        <f t="shared" si="144"/>
        <v>#NUM!</v>
      </c>
      <c r="AF233" s="30" t="e">
        <f t="shared" si="145"/>
        <v>#NUM!</v>
      </c>
      <c r="AG233" s="41" t="str">
        <f t="shared" si="146"/>
        <v/>
      </c>
      <c r="AH233" s="42">
        <f t="shared" si="119"/>
        <v>-2.3461538461538622</v>
      </c>
      <c r="AI233" s="30" t="e">
        <f t="shared" si="120"/>
        <v>#NUM!</v>
      </c>
      <c r="AJ233" s="30" t="e">
        <f t="shared" si="121"/>
        <v>#NUM!</v>
      </c>
      <c r="AK233" s="41" t="str">
        <f t="shared" si="122"/>
        <v/>
      </c>
      <c r="AL233" s="42">
        <f t="shared" si="123"/>
        <v>-5.6923076923077245</v>
      </c>
      <c r="AM233" s="30" t="e">
        <f t="shared" si="124"/>
        <v>#NUM!</v>
      </c>
      <c r="AN233" s="30" t="e">
        <f t="shared" si="125"/>
        <v>#NUM!</v>
      </c>
      <c r="AO233" s="41" t="str">
        <f t="shared" si="126"/>
        <v/>
      </c>
      <c r="AP233" s="42">
        <f t="shared" si="127"/>
        <v>-19.076923076923176</v>
      </c>
      <c r="AQ233" s="30" t="e">
        <f t="shared" si="128"/>
        <v>#NUM!</v>
      </c>
      <c r="AR233" s="30" t="e">
        <f t="shared" si="129"/>
        <v>#NUM!</v>
      </c>
      <c r="AS233" s="41" t="str">
        <f t="shared" si="130"/>
        <v/>
      </c>
      <c r="AT233" s="42">
        <f t="shared" si="131"/>
        <v>-45.846153846154074</v>
      </c>
      <c r="AU233" s="30" t="e">
        <f t="shared" si="132"/>
        <v>#NUM!</v>
      </c>
      <c r="AV233" s="30" t="e">
        <f t="shared" si="133"/>
        <v>#NUM!</v>
      </c>
      <c r="AW233" s="41" t="str">
        <f t="shared" si="134"/>
        <v/>
      </c>
      <c r="AX233" s="42">
        <f t="shared" si="135"/>
        <v>-59.230769230769532</v>
      </c>
      <c r="AY233" s="30" t="e">
        <f t="shared" si="136"/>
        <v>#NUM!</v>
      </c>
      <c r="AZ233" s="30" t="e">
        <f t="shared" si="137"/>
        <v>#NUM!</v>
      </c>
      <c r="BA233" s="41" t="str">
        <f t="shared" si="138"/>
        <v/>
      </c>
      <c r="BB233" s="42">
        <f t="shared" si="139"/>
        <v>-0.67307692307693212</v>
      </c>
      <c r="BC233" s="30" t="e">
        <f t="shared" si="140"/>
        <v>#NUM!</v>
      </c>
      <c r="BD233" s="30" t="e">
        <f t="shared" si="141"/>
        <v>#NUM!</v>
      </c>
      <c r="BE233" s="41" t="str">
        <f t="shared" si="142"/>
        <v/>
      </c>
    </row>
    <row r="234" spans="8:57" x14ac:dyDescent="0.25">
      <c r="I234" s="40">
        <v>0.88000000000000056</v>
      </c>
      <c r="J234" s="42">
        <f t="shared" si="147"/>
        <v>6.8666666666666973</v>
      </c>
      <c r="K234" s="30">
        <f t="shared" si="148"/>
        <v>-2.4560431829970115</v>
      </c>
      <c r="L234" s="30">
        <f t="shared" si="149"/>
        <v>-3.6772846825007059</v>
      </c>
      <c r="M234" s="41">
        <f t="shared" si="102"/>
        <v>0.66789585116559436</v>
      </c>
      <c r="N234" s="42">
        <f t="shared" si="103"/>
        <v>5.4000000000000226</v>
      </c>
      <c r="O234" s="30">
        <f t="shared" si="104"/>
        <v>-3.0271787651849582</v>
      </c>
      <c r="P234" s="30" t="e">
        <f t="shared" si="105"/>
        <v>#NUM!</v>
      </c>
      <c r="Q234" s="41" t="str">
        <f t="shared" si="106"/>
        <v/>
      </c>
      <c r="R234" s="42">
        <f t="shared" si="107"/>
        <v>3.9333333333333487</v>
      </c>
      <c r="S234" s="30">
        <f t="shared" si="108"/>
        <v>-3.9927071166958052</v>
      </c>
      <c r="T234" s="30" t="e">
        <f t="shared" si="109"/>
        <v>#NUM!</v>
      </c>
      <c r="U234" s="41" t="str">
        <f t="shared" si="110"/>
        <v/>
      </c>
      <c r="V234" s="42">
        <f t="shared" si="111"/>
        <v>2.4666666666666739</v>
      </c>
      <c r="W234" s="30">
        <f t="shared" si="112"/>
        <v>-5.7811741269702219</v>
      </c>
      <c r="X234" s="30" t="e">
        <f t="shared" si="113"/>
        <v>#NUM!</v>
      </c>
      <c r="Y234" s="41" t="str">
        <f t="shared" si="114"/>
        <v/>
      </c>
      <c r="Z234" s="41">
        <f t="shared" si="115"/>
        <v>0.11999999999999944</v>
      </c>
      <c r="AA234" s="41">
        <f t="shared" si="116"/>
        <v>10.370899457402754</v>
      </c>
      <c r="AB234" s="34" t="e">
        <f t="shared" si="117"/>
        <v>#NUM!</v>
      </c>
      <c r="AC234" s="41" t="str">
        <f t="shared" si="118"/>
        <v/>
      </c>
      <c r="AD234" s="42">
        <f t="shared" si="143"/>
        <v>-0.46666666666667483</v>
      </c>
      <c r="AE234" s="30" t="e">
        <f t="shared" si="144"/>
        <v>#NUM!</v>
      </c>
      <c r="AF234" s="30" t="e">
        <f t="shared" si="145"/>
        <v>#NUM!</v>
      </c>
      <c r="AG234" s="41" t="str">
        <f t="shared" si="146"/>
        <v/>
      </c>
      <c r="AH234" s="42">
        <f t="shared" si="119"/>
        <v>-2.6666666666666852</v>
      </c>
      <c r="AI234" s="30" t="e">
        <f t="shared" si="120"/>
        <v>#NUM!</v>
      </c>
      <c r="AJ234" s="30" t="e">
        <f t="shared" si="121"/>
        <v>#NUM!</v>
      </c>
      <c r="AK234" s="41" t="str">
        <f t="shared" si="122"/>
        <v/>
      </c>
      <c r="AL234" s="42">
        <f t="shared" si="123"/>
        <v>-6.3333333333333721</v>
      </c>
      <c r="AM234" s="30" t="e">
        <f t="shared" si="124"/>
        <v>#NUM!</v>
      </c>
      <c r="AN234" s="30" t="e">
        <f t="shared" si="125"/>
        <v>#NUM!</v>
      </c>
      <c r="AO234" s="41" t="str">
        <f t="shared" si="126"/>
        <v/>
      </c>
      <c r="AP234" s="42">
        <f t="shared" si="127"/>
        <v>-21.000000000000117</v>
      </c>
      <c r="AQ234" s="30" t="e">
        <f t="shared" si="128"/>
        <v>#NUM!</v>
      </c>
      <c r="AR234" s="30" t="e">
        <f t="shared" si="129"/>
        <v>#NUM!</v>
      </c>
      <c r="AS234" s="41" t="str">
        <f t="shared" si="130"/>
        <v/>
      </c>
      <c r="AT234" s="42">
        <f t="shared" si="131"/>
        <v>-50.333333333333606</v>
      </c>
      <c r="AU234" s="30" t="e">
        <f t="shared" si="132"/>
        <v>#NUM!</v>
      </c>
      <c r="AV234" s="30" t="e">
        <f t="shared" si="133"/>
        <v>#NUM!</v>
      </c>
      <c r="AW234" s="41" t="str">
        <f t="shared" si="134"/>
        <v/>
      </c>
      <c r="AX234" s="42">
        <f t="shared" si="135"/>
        <v>-65.000000000000355</v>
      </c>
      <c r="AY234" s="30" t="e">
        <f t="shared" si="136"/>
        <v>#NUM!</v>
      </c>
      <c r="AZ234" s="30" t="e">
        <f t="shared" si="137"/>
        <v>#NUM!</v>
      </c>
      <c r="BA234" s="41" t="str">
        <f t="shared" si="138"/>
        <v/>
      </c>
      <c r="BB234" s="42">
        <f t="shared" si="139"/>
        <v>-0.83333333333334347</v>
      </c>
      <c r="BC234" s="30" t="e">
        <f t="shared" si="140"/>
        <v>#NUM!</v>
      </c>
      <c r="BD234" s="30" t="e">
        <f t="shared" si="141"/>
        <v>#NUM!</v>
      </c>
      <c r="BE234" s="41" t="str">
        <f t="shared" si="142"/>
        <v/>
      </c>
    </row>
    <row r="235" spans="8:57" x14ac:dyDescent="0.25">
      <c r="I235" s="40">
        <v>0.89000000000000057</v>
      </c>
      <c r="J235" s="42">
        <f t="shared" si="147"/>
        <v>7.47272727272731</v>
      </c>
      <c r="K235" s="30">
        <f t="shared" si="148"/>
        <v>-2.5638635340312881</v>
      </c>
      <c r="L235" s="30">
        <f t="shared" si="149"/>
        <v>-4.3237786884737623</v>
      </c>
      <c r="M235" s="41">
        <f t="shared" si="102"/>
        <v>0.59296826196631691</v>
      </c>
      <c r="N235" s="42">
        <f t="shared" si="103"/>
        <v>5.854545454545482</v>
      </c>
      <c r="O235" s="30">
        <f t="shared" si="104"/>
        <v>-3.1722540401579384</v>
      </c>
      <c r="P235" s="30" t="e">
        <f t="shared" si="105"/>
        <v>#NUM!</v>
      </c>
      <c r="Q235" s="41" t="str">
        <f t="shared" si="106"/>
        <v/>
      </c>
      <c r="R235" s="42">
        <f t="shared" si="107"/>
        <v>4.236363636363655</v>
      </c>
      <c r="S235" s="30">
        <f t="shared" si="108"/>
        <v>-4.209087984992907</v>
      </c>
      <c r="T235" s="30" t="e">
        <f t="shared" si="109"/>
        <v>#NUM!</v>
      </c>
      <c r="U235" s="41" t="str">
        <f t="shared" si="110"/>
        <v/>
      </c>
      <c r="V235" s="42">
        <f t="shared" si="111"/>
        <v>2.618181818181827</v>
      </c>
      <c r="W235" s="30">
        <f t="shared" si="112"/>
        <v>-6.1628797482002176</v>
      </c>
      <c r="X235" s="30" t="e">
        <f t="shared" si="113"/>
        <v>#NUM!</v>
      </c>
      <c r="Y235" s="41" t="str">
        <f t="shared" si="114"/>
        <v/>
      </c>
      <c r="Z235" s="41">
        <f t="shared" si="115"/>
        <v>0.10999999999999943</v>
      </c>
      <c r="AA235" s="41">
        <f t="shared" si="116"/>
        <v>11.442273368291474</v>
      </c>
      <c r="AB235" s="34" t="e">
        <f t="shared" si="117"/>
        <v>#NUM!</v>
      </c>
      <c r="AC235" s="41" t="str">
        <f t="shared" si="118"/>
        <v/>
      </c>
      <c r="AD235" s="42">
        <f t="shared" si="143"/>
        <v>-0.61818181818182794</v>
      </c>
      <c r="AE235" s="30" t="e">
        <f t="shared" si="144"/>
        <v>#NUM!</v>
      </c>
      <c r="AF235" s="30" t="e">
        <f t="shared" si="145"/>
        <v>#NUM!</v>
      </c>
      <c r="AG235" s="41" t="str">
        <f t="shared" si="146"/>
        <v/>
      </c>
      <c r="AH235" s="42">
        <f t="shared" si="119"/>
        <v>-3.045454545454569</v>
      </c>
      <c r="AI235" s="30" t="e">
        <f t="shared" si="120"/>
        <v>#NUM!</v>
      </c>
      <c r="AJ235" s="30" t="e">
        <f t="shared" si="121"/>
        <v>#NUM!</v>
      </c>
      <c r="AK235" s="41" t="str">
        <f t="shared" si="122"/>
        <v/>
      </c>
      <c r="AL235" s="42">
        <f t="shared" si="123"/>
        <v>-7.0909090909091379</v>
      </c>
      <c r="AM235" s="30" t="e">
        <f t="shared" si="124"/>
        <v>#NUM!</v>
      </c>
      <c r="AN235" s="30" t="e">
        <f t="shared" si="125"/>
        <v>#NUM!</v>
      </c>
      <c r="AO235" s="41" t="str">
        <f t="shared" si="126"/>
        <v/>
      </c>
      <c r="AP235" s="42">
        <f t="shared" si="127"/>
        <v>-23.272727272727412</v>
      </c>
      <c r="AQ235" s="30" t="e">
        <f t="shared" si="128"/>
        <v>#NUM!</v>
      </c>
      <c r="AR235" s="30" t="e">
        <f t="shared" si="129"/>
        <v>#NUM!</v>
      </c>
      <c r="AS235" s="41" t="str">
        <f t="shared" si="130"/>
        <v/>
      </c>
      <c r="AT235" s="42">
        <f t="shared" si="131"/>
        <v>-55.636363636363967</v>
      </c>
      <c r="AU235" s="30" t="e">
        <f t="shared" si="132"/>
        <v>#NUM!</v>
      </c>
      <c r="AV235" s="30" t="e">
        <f t="shared" si="133"/>
        <v>#NUM!</v>
      </c>
      <c r="AW235" s="41" t="str">
        <f t="shared" si="134"/>
        <v/>
      </c>
      <c r="AX235" s="42">
        <f t="shared" si="135"/>
        <v>-71.818181818182239</v>
      </c>
      <c r="AY235" s="30" t="e">
        <f t="shared" si="136"/>
        <v>#NUM!</v>
      </c>
      <c r="AZ235" s="30" t="e">
        <f t="shared" si="137"/>
        <v>#NUM!</v>
      </c>
      <c r="BA235" s="41" t="str">
        <f t="shared" si="138"/>
        <v/>
      </c>
      <c r="BB235" s="42">
        <f t="shared" si="139"/>
        <v>-1.0227272727272845</v>
      </c>
      <c r="BC235" s="30" t="e">
        <f t="shared" si="140"/>
        <v>#NUM!</v>
      </c>
      <c r="BD235" s="30" t="e">
        <f t="shared" si="141"/>
        <v>#NUM!</v>
      </c>
      <c r="BE235" s="41" t="str">
        <f t="shared" si="142"/>
        <v/>
      </c>
    </row>
    <row r="236" spans="8:57" x14ac:dyDescent="0.25">
      <c r="I236" s="40">
        <v>0.90000000000000058</v>
      </c>
      <c r="J236" s="42">
        <f t="shared" si="147"/>
        <v>8.2000000000000455</v>
      </c>
      <c r="K236" s="30">
        <f t="shared" si="148"/>
        <v>-2.6822552779602162</v>
      </c>
      <c r="L236" s="30">
        <f t="shared" si="149"/>
        <v>-6.7386249134695815</v>
      </c>
      <c r="M236" s="41">
        <f t="shared" si="102"/>
        <v>0.39804193175951341</v>
      </c>
      <c r="N236" s="42">
        <f t="shared" si="103"/>
        <v>6.4000000000000341</v>
      </c>
      <c r="O236" s="30">
        <f t="shared" si="104"/>
        <v>-3.3321568697571688</v>
      </c>
      <c r="P236" s="30" t="e">
        <f t="shared" si="105"/>
        <v>#NUM!</v>
      </c>
      <c r="Q236" s="41" t="str">
        <f t="shared" si="106"/>
        <v/>
      </c>
      <c r="R236" s="42">
        <f t="shared" si="107"/>
        <v>4.6000000000000227</v>
      </c>
      <c r="S236" s="30">
        <f t="shared" si="108"/>
        <v>-4.4491804472525507</v>
      </c>
      <c r="T236" s="30" t="e">
        <f t="shared" si="109"/>
        <v>#NUM!</v>
      </c>
      <c r="U236" s="41" t="str">
        <f t="shared" si="110"/>
        <v/>
      </c>
      <c r="V236" s="42">
        <f t="shared" si="111"/>
        <v>2.8000000000000109</v>
      </c>
      <c r="W236" s="30">
        <f t="shared" si="112"/>
        <v>-6.5927810454841849</v>
      </c>
      <c r="X236" s="30" t="e">
        <f t="shared" si="113"/>
        <v>#NUM!</v>
      </c>
      <c r="Y236" s="41" t="str">
        <f t="shared" si="114"/>
        <v/>
      </c>
      <c r="Z236" s="41">
        <f t="shared" si="115"/>
        <v>9.9999999999999423E-2</v>
      </c>
      <c r="AA236" s="41">
        <f t="shared" si="116"/>
        <v>12.727922061357937</v>
      </c>
      <c r="AB236" s="34" t="e">
        <f t="shared" si="117"/>
        <v>#NUM!</v>
      </c>
      <c r="AC236" s="41" t="str">
        <f t="shared" si="118"/>
        <v/>
      </c>
      <c r="AD236" s="42">
        <f t="shared" si="143"/>
        <v>-0.80000000000001203</v>
      </c>
      <c r="AE236" s="30" t="e">
        <f t="shared" si="144"/>
        <v>#NUM!</v>
      </c>
      <c r="AF236" s="30" t="e">
        <f t="shared" si="145"/>
        <v>#NUM!</v>
      </c>
      <c r="AG236" s="41" t="str">
        <f t="shared" si="146"/>
        <v/>
      </c>
      <c r="AH236" s="42">
        <f t="shared" si="119"/>
        <v>-3.5000000000000302</v>
      </c>
      <c r="AI236" s="30" t="e">
        <f t="shared" si="120"/>
        <v>#NUM!</v>
      </c>
      <c r="AJ236" s="30" t="e">
        <f t="shared" si="121"/>
        <v>#NUM!</v>
      </c>
      <c r="AK236" s="41" t="str">
        <f t="shared" si="122"/>
        <v/>
      </c>
      <c r="AL236" s="42">
        <f t="shared" si="123"/>
        <v>-8.0000000000000568</v>
      </c>
      <c r="AM236" s="30" t="e">
        <f t="shared" si="124"/>
        <v>#NUM!</v>
      </c>
      <c r="AN236" s="30" t="e">
        <f t="shared" si="125"/>
        <v>#NUM!</v>
      </c>
      <c r="AO236" s="41" t="str">
        <f t="shared" si="126"/>
        <v/>
      </c>
      <c r="AP236" s="42">
        <f t="shared" si="127"/>
        <v>-26.000000000000174</v>
      </c>
      <c r="AQ236" s="30" t="e">
        <f t="shared" si="128"/>
        <v>#NUM!</v>
      </c>
      <c r="AR236" s="30" t="e">
        <f t="shared" si="129"/>
        <v>#NUM!</v>
      </c>
      <c r="AS236" s="41" t="str">
        <f t="shared" si="130"/>
        <v/>
      </c>
      <c r="AT236" s="42">
        <f t="shared" si="131"/>
        <v>-62.000000000000405</v>
      </c>
      <c r="AU236" s="30" t="e">
        <f t="shared" si="132"/>
        <v>#NUM!</v>
      </c>
      <c r="AV236" s="30" t="e">
        <f t="shared" si="133"/>
        <v>#NUM!</v>
      </c>
      <c r="AW236" s="41" t="str">
        <f t="shared" si="134"/>
        <v/>
      </c>
      <c r="AX236" s="42">
        <f t="shared" si="135"/>
        <v>-80.000000000000512</v>
      </c>
      <c r="AY236" s="30" t="e">
        <f t="shared" si="136"/>
        <v>#NUM!</v>
      </c>
      <c r="AZ236" s="30" t="e">
        <f t="shared" si="137"/>
        <v>#NUM!</v>
      </c>
      <c r="BA236" s="41" t="str">
        <f t="shared" si="138"/>
        <v/>
      </c>
      <c r="BB236" s="42">
        <f t="shared" si="139"/>
        <v>-1.2500000000000138</v>
      </c>
      <c r="BC236" s="30" t="e">
        <f t="shared" si="140"/>
        <v>#NUM!</v>
      </c>
      <c r="BD236" s="30" t="e">
        <f t="shared" si="141"/>
        <v>#NUM!</v>
      </c>
      <c r="BE236" s="41" t="str">
        <f t="shared" si="142"/>
        <v/>
      </c>
    </row>
    <row r="237" spans="8:57" x14ac:dyDescent="0.25">
      <c r="I237" s="40">
        <v>0.91000000000000059</v>
      </c>
      <c r="J237" s="42">
        <f t="shared" si="147"/>
        <v>9.0888888888889454</v>
      </c>
      <c r="K237" s="30">
        <f t="shared" si="148"/>
        <v>-2.8134511532126005</v>
      </c>
      <c r="L237" s="30" t="e">
        <f t="shared" si="149"/>
        <v>#NUM!</v>
      </c>
      <c r="M237" s="41" t="str">
        <f t="shared" si="102"/>
        <v/>
      </c>
      <c r="N237" s="42">
        <f t="shared" si="103"/>
        <v>7.0666666666667091</v>
      </c>
      <c r="O237" s="30">
        <f t="shared" si="104"/>
        <v>-3.5100304836328045</v>
      </c>
      <c r="P237" s="30" t="e">
        <f t="shared" si="105"/>
        <v>#NUM!</v>
      </c>
      <c r="Q237" s="41" t="str">
        <f t="shared" si="106"/>
        <v/>
      </c>
      <c r="R237" s="42">
        <f t="shared" si="107"/>
        <v>5.0444444444444727</v>
      </c>
      <c r="S237" s="30">
        <f t="shared" si="108"/>
        <v>-4.718078363055743</v>
      </c>
      <c r="T237" s="30" t="e">
        <f t="shared" si="109"/>
        <v>#NUM!</v>
      </c>
      <c r="U237" s="41" t="str">
        <f t="shared" si="110"/>
        <v/>
      </c>
      <c r="V237" s="42">
        <f t="shared" si="111"/>
        <v>3.0222222222222359</v>
      </c>
      <c r="W237" s="30">
        <f t="shared" si="112"/>
        <v>-7.081806717024639</v>
      </c>
      <c r="X237" s="30" t="e">
        <f t="shared" si="113"/>
        <v>#NUM!</v>
      </c>
      <c r="Y237" s="41" t="str">
        <f t="shared" si="114"/>
        <v/>
      </c>
      <c r="Z237" s="41">
        <f t="shared" si="115"/>
        <v>8.9999999999999414E-2</v>
      </c>
      <c r="AA237" s="41">
        <f t="shared" si="116"/>
        <v>14.299270463994731</v>
      </c>
      <c r="AB237" s="34" t="e">
        <f t="shared" si="117"/>
        <v>#NUM!</v>
      </c>
      <c r="AC237" s="41" t="str">
        <f t="shared" si="118"/>
        <v/>
      </c>
      <c r="AD237" s="42">
        <f t="shared" si="143"/>
        <v>-1.0222222222222372</v>
      </c>
      <c r="AE237" s="30" t="e">
        <f t="shared" si="144"/>
        <v>#NUM!</v>
      </c>
      <c r="AF237" s="30" t="e">
        <f t="shared" si="145"/>
        <v>#NUM!</v>
      </c>
      <c r="AG237" s="41" t="str">
        <f t="shared" si="146"/>
        <v/>
      </c>
      <c r="AH237" s="42">
        <f t="shared" si="119"/>
        <v>-4.0555555555555918</v>
      </c>
      <c r="AI237" s="30" t="e">
        <f t="shared" si="120"/>
        <v>#NUM!</v>
      </c>
      <c r="AJ237" s="30" t="e">
        <f t="shared" si="121"/>
        <v>#NUM!</v>
      </c>
      <c r="AK237" s="41" t="str">
        <f t="shared" si="122"/>
        <v/>
      </c>
      <c r="AL237" s="42">
        <f t="shared" si="123"/>
        <v>-9.1111111111111835</v>
      </c>
      <c r="AM237" s="30" t="e">
        <f t="shared" si="124"/>
        <v>#NUM!</v>
      </c>
      <c r="AN237" s="30" t="e">
        <f t="shared" si="125"/>
        <v>#NUM!</v>
      </c>
      <c r="AO237" s="41" t="str">
        <f t="shared" si="126"/>
        <v/>
      </c>
      <c r="AP237" s="42">
        <f t="shared" si="127"/>
        <v>-29.333333333333549</v>
      </c>
      <c r="AQ237" s="30" t="e">
        <f t="shared" si="128"/>
        <v>#NUM!</v>
      </c>
      <c r="AR237" s="30" t="e">
        <f t="shared" si="129"/>
        <v>#NUM!</v>
      </c>
      <c r="AS237" s="41" t="str">
        <f t="shared" si="130"/>
        <v/>
      </c>
      <c r="AT237" s="42">
        <f t="shared" si="131"/>
        <v>-69.777777777778283</v>
      </c>
      <c r="AU237" s="30" t="e">
        <f t="shared" si="132"/>
        <v>#NUM!</v>
      </c>
      <c r="AV237" s="30" t="e">
        <f t="shared" si="133"/>
        <v>#NUM!</v>
      </c>
      <c r="AW237" s="41" t="str">
        <f t="shared" si="134"/>
        <v/>
      </c>
      <c r="AX237" s="42">
        <f t="shared" si="135"/>
        <v>-90.000000000000639</v>
      </c>
      <c r="AY237" s="30" t="e">
        <f t="shared" si="136"/>
        <v>#NUM!</v>
      </c>
      <c r="AZ237" s="30" t="e">
        <f t="shared" si="137"/>
        <v>#NUM!</v>
      </c>
      <c r="BA237" s="41" t="str">
        <f t="shared" si="138"/>
        <v/>
      </c>
      <c r="BB237" s="42">
        <f t="shared" si="139"/>
        <v>-1.5277777777777946</v>
      </c>
      <c r="BC237" s="30" t="e">
        <f t="shared" si="140"/>
        <v>#NUM!</v>
      </c>
      <c r="BD237" s="30" t="e">
        <f t="shared" si="141"/>
        <v>#NUM!</v>
      </c>
      <c r="BE237" s="41" t="str">
        <f t="shared" si="142"/>
        <v/>
      </c>
    </row>
    <row r="238" spans="8:57" x14ac:dyDescent="0.25">
      <c r="I238" s="40">
        <v>0.9200000000000006</v>
      </c>
      <c r="J238" s="42">
        <f t="shared" si="147"/>
        <v>10.200000000000074</v>
      </c>
      <c r="K238" s="30">
        <f t="shared" si="148"/>
        <v>-2.9604750759720395</v>
      </c>
      <c r="L238" s="30" t="e">
        <f t="shared" si="149"/>
        <v>#NUM!</v>
      </c>
      <c r="M238" s="41" t="str">
        <f t="shared" si="102"/>
        <v/>
      </c>
      <c r="N238" s="42">
        <f t="shared" si="103"/>
        <v>7.9000000000000545</v>
      </c>
      <c r="O238" s="30">
        <f t="shared" si="104"/>
        <v>-3.7101321978302719</v>
      </c>
      <c r="P238" s="30" t="e">
        <f t="shared" si="105"/>
        <v>#NUM!</v>
      </c>
      <c r="Q238" s="41" t="str">
        <f t="shared" si="106"/>
        <v/>
      </c>
      <c r="R238" s="42">
        <f t="shared" si="107"/>
        <v>5.6000000000000369</v>
      </c>
      <c r="S238" s="30">
        <f t="shared" si="108"/>
        <v>-5.0226845787373584</v>
      </c>
      <c r="T238" s="30" t="e">
        <f t="shared" si="109"/>
        <v>#NUM!</v>
      </c>
      <c r="U238" s="41" t="str">
        <f t="shared" si="110"/>
        <v/>
      </c>
      <c r="V238" s="42">
        <f t="shared" si="111"/>
        <v>3.3000000000000176</v>
      </c>
      <c r="W238" s="30">
        <f t="shared" si="112"/>
        <v>-7.644833895491538</v>
      </c>
      <c r="X238" s="30" t="e">
        <f t="shared" si="113"/>
        <v>#NUM!</v>
      </c>
      <c r="Y238" s="41" t="str">
        <f t="shared" si="114"/>
        <v/>
      </c>
      <c r="Z238" s="41">
        <f t="shared" si="115"/>
        <v>7.9999999999999405E-2</v>
      </c>
      <c r="AA238" s="41">
        <f t="shared" si="116"/>
        <v>16.263455967290724</v>
      </c>
      <c r="AB238" s="34" t="e">
        <f t="shared" si="117"/>
        <v>#NUM!</v>
      </c>
      <c r="AC238" s="41" t="str">
        <f t="shared" si="118"/>
        <v/>
      </c>
      <c r="AD238" s="42">
        <f t="shared" si="143"/>
        <v>-1.3000000000000191</v>
      </c>
      <c r="AE238" s="30" t="e">
        <f t="shared" si="144"/>
        <v>#NUM!</v>
      </c>
      <c r="AF238" s="30" t="e">
        <f t="shared" si="145"/>
        <v>#NUM!</v>
      </c>
      <c r="AG238" s="41" t="str">
        <f t="shared" si="146"/>
        <v/>
      </c>
      <c r="AH238" s="42">
        <f t="shared" si="119"/>
        <v>-4.7500000000000453</v>
      </c>
      <c r="AI238" s="30" t="e">
        <f t="shared" si="120"/>
        <v>#NUM!</v>
      </c>
      <c r="AJ238" s="30" t="e">
        <f t="shared" si="121"/>
        <v>#NUM!</v>
      </c>
      <c r="AK238" s="41" t="str">
        <f t="shared" si="122"/>
        <v/>
      </c>
      <c r="AL238" s="42">
        <f t="shared" si="123"/>
        <v>-10.500000000000092</v>
      </c>
      <c r="AM238" s="30" t="e">
        <f t="shared" si="124"/>
        <v>#NUM!</v>
      </c>
      <c r="AN238" s="30" t="e">
        <f t="shared" si="125"/>
        <v>#NUM!</v>
      </c>
      <c r="AO238" s="41" t="str">
        <f t="shared" si="126"/>
        <v/>
      </c>
      <c r="AP238" s="42">
        <f t="shared" si="127"/>
        <v>-33.500000000000277</v>
      </c>
      <c r="AQ238" s="30" t="e">
        <f t="shared" si="128"/>
        <v>#NUM!</v>
      </c>
      <c r="AR238" s="30" t="e">
        <f t="shared" si="129"/>
        <v>#NUM!</v>
      </c>
      <c r="AS238" s="41" t="str">
        <f t="shared" si="130"/>
        <v/>
      </c>
      <c r="AT238" s="42">
        <f t="shared" si="131"/>
        <v>-79.500000000000654</v>
      </c>
      <c r="AU238" s="30" t="e">
        <f t="shared" si="132"/>
        <v>#NUM!</v>
      </c>
      <c r="AV238" s="30" t="e">
        <f t="shared" si="133"/>
        <v>#NUM!</v>
      </c>
      <c r="AW238" s="41" t="str">
        <f t="shared" si="134"/>
        <v/>
      </c>
      <c r="AX238" s="42">
        <f t="shared" si="135"/>
        <v>-102.50000000000084</v>
      </c>
      <c r="AY238" s="30" t="e">
        <f t="shared" si="136"/>
        <v>#NUM!</v>
      </c>
      <c r="AZ238" s="30" t="e">
        <f t="shared" si="137"/>
        <v>#NUM!</v>
      </c>
      <c r="BA238" s="41" t="str">
        <f t="shared" si="138"/>
        <v/>
      </c>
      <c r="BB238" s="42">
        <f t="shared" si="139"/>
        <v>-1.875000000000024</v>
      </c>
      <c r="BC238" s="30" t="e">
        <f t="shared" si="140"/>
        <v>#NUM!</v>
      </c>
      <c r="BD238" s="30" t="e">
        <f t="shared" si="141"/>
        <v>#NUM!</v>
      </c>
      <c r="BE238" s="41" t="str">
        <f t="shared" si="142"/>
        <v/>
      </c>
    </row>
    <row r="239" spans="8:57" x14ac:dyDescent="0.25">
      <c r="I239" s="40">
        <v>0.9300000000000006</v>
      </c>
      <c r="J239" s="42">
        <f t="shared" si="147"/>
        <v>11.628571428571526</v>
      </c>
      <c r="K239" s="30">
        <f t="shared" si="148"/>
        <v>-3.1275666357391634</v>
      </c>
      <c r="L239" s="30" t="e">
        <f t="shared" si="149"/>
        <v>#NUM!</v>
      </c>
      <c r="M239" s="41" t="str">
        <f t="shared" si="102"/>
        <v/>
      </c>
      <c r="N239" s="42">
        <f t="shared" si="103"/>
        <v>8.9714285714286444</v>
      </c>
      <c r="O239" s="30">
        <f t="shared" si="104"/>
        <v>-3.9384311707508219</v>
      </c>
      <c r="P239" s="30" t="e">
        <f t="shared" si="105"/>
        <v>#NUM!</v>
      </c>
      <c r="Q239" s="41" t="str">
        <f t="shared" si="106"/>
        <v/>
      </c>
      <c r="R239" s="42">
        <f t="shared" si="107"/>
        <v>6.3142857142857629</v>
      </c>
      <c r="S239" s="30">
        <f t="shared" si="108"/>
        <v>-5.3726817585609741</v>
      </c>
      <c r="T239" s="30" t="e">
        <f t="shared" si="109"/>
        <v>#NUM!</v>
      </c>
      <c r="U239" s="41" t="str">
        <f t="shared" si="110"/>
        <v/>
      </c>
      <c r="V239" s="42">
        <f t="shared" si="111"/>
        <v>3.657142857142881</v>
      </c>
      <c r="W239" s="30">
        <f t="shared" si="112"/>
        <v>-8.3028172386286876</v>
      </c>
      <c r="X239" s="30" t="e">
        <f t="shared" si="113"/>
        <v>#NUM!</v>
      </c>
      <c r="Y239" s="41" t="str">
        <f t="shared" si="114"/>
        <v/>
      </c>
      <c r="Z239" s="41">
        <f t="shared" si="115"/>
        <v>6.9999999999999396E-2</v>
      </c>
      <c r="AA239" s="41">
        <f t="shared" si="116"/>
        <v>18.788837328671296</v>
      </c>
      <c r="AB239" s="34" t="e">
        <f t="shared" si="117"/>
        <v>#NUM!</v>
      </c>
      <c r="AC239" s="41" t="str">
        <f t="shared" si="118"/>
        <v/>
      </c>
      <c r="AD239" s="42">
        <f t="shared" si="143"/>
        <v>-1.6571428571428823</v>
      </c>
      <c r="AE239" s="30" t="e">
        <f t="shared" si="144"/>
        <v>#NUM!</v>
      </c>
      <c r="AF239" s="30" t="e">
        <f t="shared" si="145"/>
        <v>#NUM!</v>
      </c>
      <c r="AG239" s="41" t="str">
        <f t="shared" si="146"/>
        <v/>
      </c>
      <c r="AH239" s="42">
        <f t="shared" si="119"/>
        <v>-5.6428571428572045</v>
      </c>
      <c r="AI239" s="30" t="e">
        <f t="shared" si="120"/>
        <v>#NUM!</v>
      </c>
      <c r="AJ239" s="30" t="e">
        <f t="shared" si="121"/>
        <v>#NUM!</v>
      </c>
      <c r="AK239" s="41" t="str">
        <f t="shared" si="122"/>
        <v/>
      </c>
      <c r="AL239" s="42">
        <f t="shared" si="123"/>
        <v>-12.285714285714409</v>
      </c>
      <c r="AM239" s="30" t="e">
        <f t="shared" si="124"/>
        <v>#NUM!</v>
      </c>
      <c r="AN239" s="30" t="e">
        <f t="shared" si="125"/>
        <v>#NUM!</v>
      </c>
      <c r="AO239" s="41" t="str">
        <f t="shared" si="126"/>
        <v/>
      </c>
      <c r="AP239" s="42">
        <f t="shared" si="127"/>
        <v>-38.857142857143224</v>
      </c>
      <c r="AQ239" s="30" t="e">
        <f t="shared" si="128"/>
        <v>#NUM!</v>
      </c>
      <c r="AR239" s="30" t="e">
        <f t="shared" si="129"/>
        <v>#NUM!</v>
      </c>
      <c r="AS239" s="41" t="str">
        <f t="shared" si="130"/>
        <v/>
      </c>
      <c r="AT239" s="42">
        <f t="shared" si="131"/>
        <v>-92.000000000000867</v>
      </c>
      <c r="AU239" s="30" t="e">
        <f t="shared" si="132"/>
        <v>#NUM!</v>
      </c>
      <c r="AV239" s="30" t="e">
        <f t="shared" si="133"/>
        <v>#NUM!</v>
      </c>
      <c r="AW239" s="41" t="str">
        <f t="shared" si="134"/>
        <v/>
      </c>
      <c r="AX239" s="42">
        <f t="shared" si="135"/>
        <v>-118.57142857142968</v>
      </c>
      <c r="AY239" s="30" t="e">
        <f t="shared" si="136"/>
        <v>#NUM!</v>
      </c>
      <c r="AZ239" s="30" t="e">
        <f t="shared" si="137"/>
        <v>#NUM!</v>
      </c>
      <c r="BA239" s="41" t="str">
        <f t="shared" si="138"/>
        <v/>
      </c>
      <c r="BB239" s="42">
        <f t="shared" si="139"/>
        <v>-2.3214285714286023</v>
      </c>
      <c r="BC239" s="30" t="e">
        <f t="shared" si="140"/>
        <v>#NUM!</v>
      </c>
      <c r="BD239" s="30" t="e">
        <f t="shared" si="141"/>
        <v>#NUM!</v>
      </c>
      <c r="BE239" s="41" t="str">
        <f t="shared" si="142"/>
        <v/>
      </c>
    </row>
    <row r="240" spans="8:57" x14ac:dyDescent="0.25">
      <c r="I240" s="40">
        <v>0.94000000000000061</v>
      </c>
      <c r="J240" s="42">
        <f t="shared" si="147"/>
        <v>13.533333333333468</v>
      </c>
      <c r="K240" s="30">
        <f t="shared" si="148"/>
        <v>-3.3209350369157367</v>
      </c>
      <c r="L240" s="30" t="e">
        <f t="shared" si="149"/>
        <v>#NUM!</v>
      </c>
      <c r="M240" s="41" t="str">
        <f t="shared" si="102"/>
        <v/>
      </c>
      <c r="N240" s="42">
        <f t="shared" si="103"/>
        <v>10.4000000000001</v>
      </c>
      <c r="O240" s="30">
        <f t="shared" si="104"/>
        <v>-4.2036700708026293</v>
      </c>
      <c r="P240" s="30" t="e">
        <f t="shared" si="105"/>
        <v>#NUM!</v>
      </c>
      <c r="Q240" s="41" t="str">
        <f t="shared" si="106"/>
        <v/>
      </c>
      <c r="R240" s="42">
        <f t="shared" si="107"/>
        <v>7.2666666666667341</v>
      </c>
      <c r="S240" s="30">
        <f t="shared" si="108"/>
        <v>-5.7822566859047182</v>
      </c>
      <c r="T240" s="30" t="e">
        <f t="shared" si="109"/>
        <v>#NUM!</v>
      </c>
      <c r="U240" s="41" t="str">
        <f t="shared" si="110"/>
        <v/>
      </c>
      <c r="V240" s="42">
        <f t="shared" si="111"/>
        <v>4.1333333333333666</v>
      </c>
      <c r="W240" s="30">
        <f t="shared" si="112"/>
        <v>-9.0865723331623336</v>
      </c>
      <c r="X240" s="30" t="e">
        <f t="shared" si="113"/>
        <v>#NUM!</v>
      </c>
      <c r="Y240" s="41" t="str">
        <f t="shared" si="114"/>
        <v/>
      </c>
      <c r="Z240" s="41">
        <f t="shared" si="115"/>
        <v>5.9999999999999387E-2</v>
      </c>
      <c r="AA240" s="41">
        <f t="shared" si="116"/>
        <v>22.156012477178734</v>
      </c>
      <c r="AB240" s="34" t="e">
        <f t="shared" si="117"/>
        <v>#NUM!</v>
      </c>
      <c r="AC240" s="41" t="str">
        <f t="shared" si="118"/>
        <v/>
      </c>
      <c r="AD240" s="42">
        <f t="shared" si="143"/>
        <v>-2.1333333333333679</v>
      </c>
      <c r="AE240" s="30" t="e">
        <f t="shared" si="144"/>
        <v>#NUM!</v>
      </c>
      <c r="AF240" s="30" t="e">
        <f t="shared" si="145"/>
        <v>#NUM!</v>
      </c>
      <c r="AG240" s="41" t="str">
        <f t="shared" si="146"/>
        <v/>
      </c>
      <c r="AH240" s="42">
        <f t="shared" si="119"/>
        <v>-6.8333333333334201</v>
      </c>
      <c r="AI240" s="30" t="e">
        <f t="shared" si="120"/>
        <v>#NUM!</v>
      </c>
      <c r="AJ240" s="30" t="e">
        <f t="shared" si="121"/>
        <v>#NUM!</v>
      </c>
      <c r="AK240" s="41" t="str">
        <f t="shared" si="122"/>
        <v/>
      </c>
      <c r="AL240" s="42">
        <f t="shared" si="123"/>
        <v>-14.666666666666837</v>
      </c>
      <c r="AM240" s="30" t="e">
        <f t="shared" si="124"/>
        <v>#NUM!</v>
      </c>
      <c r="AN240" s="30" t="e">
        <f t="shared" si="125"/>
        <v>#NUM!</v>
      </c>
      <c r="AO240" s="41" t="str">
        <f t="shared" si="126"/>
        <v/>
      </c>
      <c r="AP240" s="42">
        <f t="shared" si="127"/>
        <v>-46.000000000000512</v>
      </c>
      <c r="AQ240" s="30" t="e">
        <f t="shared" si="128"/>
        <v>#NUM!</v>
      </c>
      <c r="AR240" s="30" t="e">
        <f t="shared" si="129"/>
        <v>#NUM!</v>
      </c>
      <c r="AS240" s="41" t="str">
        <f t="shared" si="130"/>
        <v/>
      </c>
      <c r="AT240" s="42">
        <f t="shared" si="131"/>
        <v>-108.66666666666787</v>
      </c>
      <c r="AU240" s="30" t="e">
        <f t="shared" si="132"/>
        <v>#NUM!</v>
      </c>
      <c r="AV240" s="30" t="e">
        <f t="shared" si="133"/>
        <v>#NUM!</v>
      </c>
      <c r="AW240" s="41" t="str">
        <f t="shared" si="134"/>
        <v/>
      </c>
      <c r="AX240" s="42">
        <f t="shared" si="135"/>
        <v>-140.00000000000153</v>
      </c>
      <c r="AY240" s="30" t="e">
        <f t="shared" si="136"/>
        <v>#NUM!</v>
      </c>
      <c r="AZ240" s="30" t="e">
        <f t="shared" si="137"/>
        <v>#NUM!</v>
      </c>
      <c r="BA240" s="41" t="str">
        <f t="shared" si="138"/>
        <v/>
      </c>
      <c r="BB240" s="42">
        <f t="shared" si="139"/>
        <v>-2.9166666666667083</v>
      </c>
      <c r="BC240" s="30" t="e">
        <f t="shared" si="140"/>
        <v>#NUM!</v>
      </c>
      <c r="BD240" s="30" t="e">
        <f t="shared" si="141"/>
        <v>#NUM!</v>
      </c>
      <c r="BE240" s="41" t="str">
        <f t="shared" si="142"/>
        <v/>
      </c>
    </row>
    <row r="241" spans="5:57" x14ac:dyDescent="0.25">
      <c r="I241" s="40">
        <v>0.95000000000000062</v>
      </c>
      <c r="J241" s="42">
        <f t="shared" si="147"/>
        <v>16.200000000000198</v>
      </c>
      <c r="K241" s="30">
        <f t="shared" si="148"/>
        <v>-3.5502066674371577</v>
      </c>
      <c r="L241" s="30" t="e">
        <f t="shared" si="149"/>
        <v>#NUM!</v>
      </c>
      <c r="M241" s="41" t="str">
        <f t="shared" si="102"/>
        <v/>
      </c>
      <c r="N241" s="42">
        <f t="shared" si="103"/>
        <v>12.400000000000148</v>
      </c>
      <c r="O241" s="30">
        <f t="shared" si="104"/>
        <v>-4.5194034797838194</v>
      </c>
      <c r="P241" s="30" t="e">
        <f t="shared" si="105"/>
        <v>#NUM!</v>
      </c>
      <c r="Q241" s="41" t="str">
        <f t="shared" si="106"/>
        <v/>
      </c>
      <c r="R241" s="42">
        <f t="shared" si="107"/>
        <v>8.6000000000000991</v>
      </c>
      <c r="S241" s="30">
        <f t="shared" si="108"/>
        <v>-6.2734109481761617</v>
      </c>
      <c r="T241" s="30" t="e">
        <f t="shared" si="109"/>
        <v>#NUM!</v>
      </c>
      <c r="U241" s="41" t="str">
        <f t="shared" si="110"/>
        <v/>
      </c>
      <c r="V241" s="42">
        <f t="shared" si="111"/>
        <v>4.8000000000000487</v>
      </c>
      <c r="W241" s="30">
        <f t="shared" si="112"/>
        <v>-10.044042603217186</v>
      </c>
      <c r="X241" s="30" t="e">
        <f t="shared" si="113"/>
        <v>#NUM!</v>
      </c>
      <c r="Y241" s="41" t="str">
        <f t="shared" si="114"/>
        <v/>
      </c>
      <c r="Z241" s="41">
        <f t="shared" si="115"/>
        <v>4.9999999999999378E-2</v>
      </c>
      <c r="AA241" s="41">
        <f t="shared" si="116"/>
        <v>26.870057685089158</v>
      </c>
      <c r="AB241" s="34" t="e">
        <f t="shared" si="117"/>
        <v>#NUM!</v>
      </c>
      <c r="AC241" s="41" t="str">
        <f t="shared" si="118"/>
        <v/>
      </c>
      <c r="AD241" s="42">
        <f t="shared" si="143"/>
        <v>-2.8000000000000504</v>
      </c>
      <c r="AE241" s="30" t="e">
        <f t="shared" si="144"/>
        <v>#NUM!</v>
      </c>
      <c r="AF241" s="30" t="e">
        <f t="shared" si="145"/>
        <v>#NUM!</v>
      </c>
      <c r="AG241" s="41" t="str">
        <f t="shared" si="146"/>
        <v/>
      </c>
      <c r="AH241" s="42">
        <f t="shared" si="119"/>
        <v>-8.5000000000001243</v>
      </c>
      <c r="AI241" s="30" t="e">
        <f t="shared" si="120"/>
        <v>#NUM!</v>
      </c>
      <c r="AJ241" s="30" t="e">
        <f t="shared" si="121"/>
        <v>#NUM!</v>
      </c>
      <c r="AK241" s="41" t="str">
        <f t="shared" si="122"/>
        <v/>
      </c>
      <c r="AL241" s="42">
        <f t="shared" si="123"/>
        <v>-18.000000000000249</v>
      </c>
      <c r="AM241" s="30" t="e">
        <f t="shared" si="124"/>
        <v>#NUM!</v>
      </c>
      <c r="AN241" s="30" t="e">
        <f t="shared" si="125"/>
        <v>#NUM!</v>
      </c>
      <c r="AO241" s="41" t="str">
        <f t="shared" si="126"/>
        <v/>
      </c>
      <c r="AP241" s="42">
        <f t="shared" si="127"/>
        <v>-56.000000000000746</v>
      </c>
      <c r="AQ241" s="30" t="e">
        <f t="shared" si="128"/>
        <v>#NUM!</v>
      </c>
      <c r="AR241" s="30" t="e">
        <f t="shared" si="129"/>
        <v>#NUM!</v>
      </c>
      <c r="AS241" s="41" t="str">
        <f t="shared" si="130"/>
        <v/>
      </c>
      <c r="AT241" s="42">
        <f t="shared" si="131"/>
        <v>-132.00000000000173</v>
      </c>
      <c r="AU241" s="30" t="e">
        <f t="shared" si="132"/>
        <v>#NUM!</v>
      </c>
      <c r="AV241" s="30" t="e">
        <f t="shared" si="133"/>
        <v>#NUM!</v>
      </c>
      <c r="AW241" s="41" t="str">
        <f t="shared" si="134"/>
        <v/>
      </c>
      <c r="AX241" s="42">
        <f t="shared" si="135"/>
        <v>-170.00000000000225</v>
      </c>
      <c r="AY241" s="30" t="e">
        <f t="shared" si="136"/>
        <v>#NUM!</v>
      </c>
      <c r="AZ241" s="30" t="e">
        <f t="shared" si="137"/>
        <v>#NUM!</v>
      </c>
      <c r="BA241" s="41" t="str">
        <f t="shared" si="138"/>
        <v/>
      </c>
      <c r="BB241" s="42">
        <f t="shared" si="139"/>
        <v>-3.7500000000000644</v>
      </c>
      <c r="BC241" s="30" t="e">
        <f t="shared" si="140"/>
        <v>#NUM!</v>
      </c>
      <c r="BD241" s="30" t="e">
        <f t="shared" si="141"/>
        <v>#NUM!</v>
      </c>
      <c r="BE241" s="41" t="str">
        <f t="shared" si="142"/>
        <v/>
      </c>
    </row>
    <row r="242" spans="5:57" x14ac:dyDescent="0.25">
      <c r="I242" s="40">
        <v>0.96000000000000063</v>
      </c>
      <c r="J242" s="42">
        <f t="shared" si="147"/>
        <v>20.200000000000315</v>
      </c>
      <c r="K242" s="30">
        <f t="shared" si="148"/>
        <v>-3.8315085628846415</v>
      </c>
      <c r="L242" s="30" t="e">
        <f t="shared" si="149"/>
        <v>#NUM!</v>
      </c>
      <c r="M242" s="41" t="str">
        <f t="shared" si="102"/>
        <v/>
      </c>
      <c r="N242" s="42">
        <f t="shared" si="103"/>
        <v>15.400000000000235</v>
      </c>
      <c r="O242" s="30">
        <f t="shared" si="104"/>
        <v>-4.9083398938328173</v>
      </c>
      <c r="P242" s="30" t="e">
        <f t="shared" si="105"/>
        <v>#NUM!</v>
      </c>
      <c r="Q242" s="41" t="str">
        <f t="shared" si="106"/>
        <v/>
      </c>
      <c r="R242" s="42">
        <f t="shared" si="107"/>
        <v>10.600000000000158</v>
      </c>
      <c r="S242" s="30">
        <f t="shared" si="108"/>
        <v>-6.8830130556361615</v>
      </c>
      <c r="T242" s="30" t="e">
        <f t="shared" si="109"/>
        <v>#NUM!</v>
      </c>
      <c r="U242" s="41" t="str">
        <f t="shared" si="110"/>
        <v/>
      </c>
      <c r="V242" s="42">
        <f t="shared" si="111"/>
        <v>5.8000000000000771</v>
      </c>
      <c r="W242" s="30">
        <f t="shared" si="112"/>
        <v>-11.255782637842927</v>
      </c>
      <c r="X242" s="30" t="e">
        <f t="shared" si="113"/>
        <v>#NUM!</v>
      </c>
      <c r="Y242" s="41" t="str">
        <f t="shared" si="114"/>
        <v/>
      </c>
      <c r="Z242" s="41">
        <f t="shared" si="115"/>
        <v>3.9999999999999369E-2</v>
      </c>
      <c r="AA242" s="41">
        <f t="shared" si="116"/>
        <v>33.941125496954839</v>
      </c>
      <c r="AB242" s="34" t="e">
        <f t="shared" si="117"/>
        <v>#NUM!</v>
      </c>
      <c r="AC242" s="41" t="str">
        <f t="shared" si="118"/>
        <v/>
      </c>
      <c r="AD242" s="42">
        <f t="shared" si="143"/>
        <v>-3.8000000000000798</v>
      </c>
      <c r="AE242" s="30" t="e">
        <f t="shared" si="144"/>
        <v>#NUM!</v>
      </c>
      <c r="AF242" s="30" t="e">
        <f t="shared" si="145"/>
        <v>#NUM!</v>
      </c>
      <c r="AG242" s="41" t="str">
        <f t="shared" si="146"/>
        <v/>
      </c>
      <c r="AH242" s="42">
        <f t="shared" si="119"/>
        <v>-11.000000000000194</v>
      </c>
      <c r="AI242" s="30" t="e">
        <f t="shared" si="120"/>
        <v>#NUM!</v>
      </c>
      <c r="AJ242" s="30" t="e">
        <f t="shared" si="121"/>
        <v>#NUM!</v>
      </c>
      <c r="AK242" s="41" t="str">
        <f t="shared" si="122"/>
        <v/>
      </c>
      <c r="AL242" s="42">
        <f t="shared" si="123"/>
        <v>-23.000000000000394</v>
      </c>
      <c r="AM242" s="30" t="e">
        <f t="shared" si="124"/>
        <v>#NUM!</v>
      </c>
      <c r="AN242" s="30" t="e">
        <f t="shared" si="125"/>
        <v>#NUM!</v>
      </c>
      <c r="AO242" s="41" t="str">
        <f t="shared" si="126"/>
        <v/>
      </c>
      <c r="AP242" s="42">
        <f t="shared" si="127"/>
        <v>-71.00000000000118</v>
      </c>
      <c r="AQ242" s="30" t="e">
        <f t="shared" si="128"/>
        <v>#NUM!</v>
      </c>
      <c r="AR242" s="30" t="e">
        <f t="shared" si="129"/>
        <v>#NUM!</v>
      </c>
      <c r="AS242" s="41" t="str">
        <f t="shared" si="130"/>
        <v/>
      </c>
      <c r="AT242" s="42">
        <f t="shared" si="131"/>
        <v>-167.00000000000276</v>
      </c>
      <c r="AU242" s="30" t="e">
        <f t="shared" si="132"/>
        <v>#NUM!</v>
      </c>
      <c r="AV242" s="30" t="e">
        <f t="shared" si="133"/>
        <v>#NUM!</v>
      </c>
      <c r="AW242" s="41" t="str">
        <f t="shared" si="134"/>
        <v/>
      </c>
      <c r="AX242" s="42">
        <f t="shared" si="135"/>
        <v>-215.00000000000355</v>
      </c>
      <c r="AY242" s="30" t="e">
        <f t="shared" si="136"/>
        <v>#NUM!</v>
      </c>
      <c r="AZ242" s="30" t="e">
        <f t="shared" si="137"/>
        <v>#NUM!</v>
      </c>
      <c r="BA242" s="41" t="str">
        <f t="shared" si="138"/>
        <v/>
      </c>
      <c r="BB242" s="42">
        <f t="shared" si="139"/>
        <v>-5.0000000000000995</v>
      </c>
      <c r="BC242" s="30" t="e">
        <f t="shared" si="140"/>
        <v>#NUM!</v>
      </c>
      <c r="BD242" s="30" t="e">
        <f t="shared" si="141"/>
        <v>#NUM!</v>
      </c>
      <c r="BE242" s="41" t="str">
        <f t="shared" si="142"/>
        <v/>
      </c>
    </row>
    <row r="243" spans="5:57" x14ac:dyDescent="0.25">
      <c r="I243" s="40">
        <v>0.97000000000000064</v>
      </c>
      <c r="J243" s="42">
        <f t="shared" si="147"/>
        <v>26.866666666667232</v>
      </c>
      <c r="K243" s="30">
        <f t="shared" si="148"/>
        <v>-4.1950734427406049</v>
      </c>
      <c r="L243" s="30" t="e">
        <f t="shared" si="149"/>
        <v>#NUM!</v>
      </c>
      <c r="M243" s="41" t="str">
        <f t="shared" si="102"/>
        <v/>
      </c>
      <c r="N243" s="42">
        <f t="shared" si="103"/>
        <v>20.400000000000425</v>
      </c>
      <c r="O243" s="30">
        <f t="shared" si="104"/>
        <v>-5.4130508075814303</v>
      </c>
      <c r="P243" s="30" t="e">
        <f t="shared" si="105"/>
        <v>#NUM!</v>
      </c>
      <c r="Q243" s="41" t="str">
        <f t="shared" si="106"/>
        <v/>
      </c>
      <c r="R243" s="42">
        <f t="shared" si="107"/>
        <v>13.933333333333616</v>
      </c>
      <c r="S243" s="30">
        <f t="shared" si="108"/>
        <v>-7.6801917889690774</v>
      </c>
      <c r="T243" s="30" t="e">
        <f t="shared" si="109"/>
        <v>#NUM!</v>
      </c>
      <c r="U243" s="41" t="str">
        <f t="shared" si="110"/>
        <v/>
      </c>
      <c r="V243" s="42">
        <f t="shared" si="111"/>
        <v>7.4666666666668062</v>
      </c>
      <c r="W243" s="30">
        <f t="shared" si="112"/>
        <v>-12.873152608226821</v>
      </c>
      <c r="X243" s="30" t="e">
        <f t="shared" si="113"/>
        <v>#NUM!</v>
      </c>
      <c r="Y243" s="41" t="str">
        <f t="shared" si="114"/>
        <v/>
      </c>
      <c r="Z243" s="41">
        <f t="shared" si="115"/>
        <v>2.9999999999999361E-2</v>
      </c>
      <c r="AA243" s="41">
        <f t="shared" si="116"/>
        <v>45.72623851673108</v>
      </c>
      <c r="AB243" s="34" t="e">
        <f t="shared" si="117"/>
        <v>#NUM!</v>
      </c>
      <c r="AC243" s="41" t="str">
        <f t="shared" si="118"/>
        <v/>
      </c>
      <c r="AD243" s="42">
        <f t="shared" si="143"/>
        <v>-5.4666666666668107</v>
      </c>
      <c r="AE243" s="30" t="e">
        <f t="shared" si="144"/>
        <v>#NUM!</v>
      </c>
      <c r="AF243" s="30" t="e">
        <f t="shared" si="145"/>
        <v>#NUM!</v>
      </c>
      <c r="AG243" s="41" t="str">
        <f t="shared" si="146"/>
        <v/>
      </c>
      <c r="AH243" s="42">
        <f t="shared" si="119"/>
        <v>-15.166666666667021</v>
      </c>
      <c r="AI243" s="30" t="e">
        <f t="shared" si="120"/>
        <v>#NUM!</v>
      </c>
      <c r="AJ243" s="30" t="e">
        <f t="shared" si="121"/>
        <v>#NUM!</v>
      </c>
      <c r="AK243" s="41" t="str">
        <f t="shared" si="122"/>
        <v/>
      </c>
      <c r="AL243" s="42">
        <f t="shared" si="123"/>
        <v>-31.333333333334043</v>
      </c>
      <c r="AM243" s="30" t="e">
        <f t="shared" si="124"/>
        <v>#NUM!</v>
      </c>
      <c r="AN243" s="30" t="e">
        <f t="shared" si="125"/>
        <v>#NUM!</v>
      </c>
      <c r="AO243" s="41" t="str">
        <f t="shared" si="126"/>
        <v/>
      </c>
      <c r="AP243" s="42">
        <f t="shared" si="127"/>
        <v>-96.000000000002132</v>
      </c>
      <c r="AQ243" s="30" t="e">
        <f t="shared" si="128"/>
        <v>#NUM!</v>
      </c>
      <c r="AR243" s="30" t="e">
        <f t="shared" si="129"/>
        <v>#NUM!</v>
      </c>
      <c r="AS243" s="41" t="str">
        <f t="shared" si="130"/>
        <v/>
      </c>
      <c r="AT243" s="42">
        <f t="shared" si="131"/>
        <v>-225.33333333333832</v>
      </c>
      <c r="AU243" s="30" t="e">
        <f t="shared" si="132"/>
        <v>#NUM!</v>
      </c>
      <c r="AV243" s="30" t="e">
        <f t="shared" si="133"/>
        <v>#NUM!</v>
      </c>
      <c r="AW243" s="41" t="str">
        <f t="shared" si="134"/>
        <v/>
      </c>
      <c r="AX243" s="42">
        <f t="shared" si="135"/>
        <v>-290.00000000000637</v>
      </c>
      <c r="AY243" s="30" t="e">
        <f t="shared" si="136"/>
        <v>#NUM!</v>
      </c>
      <c r="AZ243" s="30" t="e">
        <f t="shared" si="137"/>
        <v>#NUM!</v>
      </c>
      <c r="BA243" s="41" t="str">
        <f t="shared" si="138"/>
        <v/>
      </c>
      <c r="BB243" s="42">
        <f t="shared" si="139"/>
        <v>-7.0833333333335107</v>
      </c>
      <c r="BC243" s="30" t="e">
        <f t="shared" si="140"/>
        <v>#NUM!</v>
      </c>
      <c r="BD243" s="30" t="e">
        <f t="shared" si="141"/>
        <v>#NUM!</v>
      </c>
      <c r="BE243" s="41" t="str">
        <f t="shared" si="142"/>
        <v/>
      </c>
    </row>
    <row r="244" spans="5:57" x14ac:dyDescent="0.25">
      <c r="I244" s="40">
        <v>0.98000000000000065</v>
      </c>
      <c r="J244" s="42">
        <f t="shared" si="147"/>
        <v>40.200000000001296</v>
      </c>
      <c r="K244" s="30">
        <f t="shared" si="148"/>
        <v>-4.7087749728270669</v>
      </c>
      <c r="L244" s="30" t="e">
        <f t="shared" si="149"/>
        <v>#NUM!</v>
      </c>
      <c r="M244" s="41" t="str">
        <f t="shared" si="102"/>
        <v/>
      </c>
      <c r="N244" s="42">
        <f t="shared" si="103"/>
        <v>30.400000000000968</v>
      </c>
      <c r="O244" s="30">
        <f t="shared" si="104"/>
        <v>-6.1291120569339883</v>
      </c>
      <c r="P244" s="30" t="e">
        <f t="shared" si="105"/>
        <v>#NUM!</v>
      </c>
      <c r="Q244" s="41" t="str">
        <f t="shared" si="106"/>
        <v/>
      </c>
      <c r="R244" s="42">
        <f t="shared" si="107"/>
        <v>20.600000000000648</v>
      </c>
      <c r="S244" s="30">
        <f t="shared" si="108"/>
        <v>-8.8201633654343681</v>
      </c>
      <c r="T244" s="30" t="e">
        <f t="shared" si="109"/>
        <v>#NUM!</v>
      </c>
      <c r="U244" s="41" t="str">
        <f t="shared" si="110"/>
        <v/>
      </c>
      <c r="V244" s="42">
        <f t="shared" si="111"/>
        <v>10.80000000000032</v>
      </c>
      <c r="W244" s="30">
        <f t="shared" si="112"/>
        <v>-15.236529525538748</v>
      </c>
      <c r="X244" s="30" t="e">
        <f t="shared" si="113"/>
        <v>#NUM!</v>
      </c>
      <c r="Y244" s="41" t="str">
        <f t="shared" si="114"/>
        <v/>
      </c>
      <c r="Z244" s="41">
        <f t="shared" si="115"/>
        <v>1.9999999999999352E-2</v>
      </c>
      <c r="AA244" s="41">
        <f t="shared" si="116"/>
        <v>69.296464556283965</v>
      </c>
      <c r="AB244" s="34" t="e">
        <f t="shared" si="117"/>
        <v>#NUM!</v>
      </c>
      <c r="AC244" s="41" t="str">
        <f t="shared" si="118"/>
        <v/>
      </c>
      <c r="AD244" s="42">
        <f t="shared" si="143"/>
        <v>-8.8000000000003258</v>
      </c>
      <c r="AE244" s="30" t="e">
        <f t="shared" si="144"/>
        <v>#NUM!</v>
      </c>
      <c r="AF244" s="30" t="e">
        <f t="shared" si="145"/>
        <v>#NUM!</v>
      </c>
      <c r="AG244" s="41" t="str">
        <f t="shared" si="146"/>
        <v/>
      </c>
      <c r="AH244" s="42">
        <f t="shared" si="119"/>
        <v>-23.500000000000817</v>
      </c>
      <c r="AI244" s="30" t="e">
        <f t="shared" si="120"/>
        <v>#NUM!</v>
      </c>
      <c r="AJ244" s="30" t="e">
        <f t="shared" si="121"/>
        <v>#NUM!</v>
      </c>
      <c r="AK244" s="41" t="str">
        <f t="shared" si="122"/>
        <v/>
      </c>
      <c r="AL244" s="42">
        <f t="shared" si="123"/>
        <v>-48.00000000000162</v>
      </c>
      <c r="AM244" s="30" t="e">
        <f t="shared" si="124"/>
        <v>#NUM!</v>
      </c>
      <c r="AN244" s="30" t="e">
        <f t="shared" si="125"/>
        <v>#NUM!</v>
      </c>
      <c r="AO244" s="41" t="str">
        <f t="shared" si="126"/>
        <v/>
      </c>
      <c r="AP244" s="42">
        <f t="shared" si="127"/>
        <v>-146.00000000000486</v>
      </c>
      <c r="AQ244" s="30" t="e">
        <f t="shared" si="128"/>
        <v>#NUM!</v>
      </c>
      <c r="AR244" s="30" t="e">
        <f t="shared" si="129"/>
        <v>#NUM!</v>
      </c>
      <c r="AS244" s="41" t="str">
        <f t="shared" si="130"/>
        <v/>
      </c>
      <c r="AT244" s="42">
        <f t="shared" si="131"/>
        <v>-342.00000000001137</v>
      </c>
      <c r="AU244" s="30" t="e">
        <f t="shared" si="132"/>
        <v>#NUM!</v>
      </c>
      <c r="AV244" s="30" t="e">
        <f t="shared" si="133"/>
        <v>#NUM!</v>
      </c>
      <c r="AW244" s="41" t="str">
        <f t="shared" si="134"/>
        <v/>
      </c>
      <c r="AX244" s="42">
        <f t="shared" si="135"/>
        <v>-440.00000000001455</v>
      </c>
      <c r="AY244" s="30" t="e">
        <f t="shared" si="136"/>
        <v>#NUM!</v>
      </c>
      <c r="AZ244" s="30" t="e">
        <f t="shared" si="137"/>
        <v>#NUM!</v>
      </c>
      <c r="BA244" s="41" t="str">
        <f t="shared" si="138"/>
        <v/>
      </c>
      <c r="BB244" s="42">
        <f t="shared" si="139"/>
        <v>-11.250000000000403</v>
      </c>
      <c r="BC244" s="30" t="e">
        <f t="shared" si="140"/>
        <v>#NUM!</v>
      </c>
      <c r="BD244" s="30" t="e">
        <f t="shared" si="141"/>
        <v>#NUM!</v>
      </c>
      <c r="BE244" s="41" t="str">
        <f t="shared" si="142"/>
        <v/>
      </c>
    </row>
    <row r="245" spans="5:57" x14ac:dyDescent="0.25">
      <c r="I245" s="40">
        <v>0.99000000000000066</v>
      </c>
      <c r="J245" s="42">
        <f t="shared" si="147"/>
        <v>80.200000000005247</v>
      </c>
      <c r="K245" s="30">
        <f t="shared" si="148"/>
        <v>-5.5891927400353696</v>
      </c>
      <c r="L245" s="30" t="e">
        <f t="shared" si="149"/>
        <v>#NUM!</v>
      </c>
      <c r="M245" s="41" t="str">
        <f t="shared" si="102"/>
        <v/>
      </c>
      <c r="N245" s="42">
        <f t="shared" si="103"/>
        <v>60.400000000003935</v>
      </c>
      <c r="O245" s="30">
        <f t="shared" si="104"/>
        <v>-7.3615007341231378</v>
      </c>
      <c r="P245" s="30" t="e">
        <f t="shared" si="105"/>
        <v>#NUM!</v>
      </c>
      <c r="Q245" s="41" t="str">
        <f t="shared" si="106"/>
        <v/>
      </c>
      <c r="R245" s="42">
        <f t="shared" si="107"/>
        <v>40.600000000002623</v>
      </c>
      <c r="S245" s="30">
        <f t="shared" si="108"/>
        <v>-10.798246713026991</v>
      </c>
      <c r="T245" s="30" t="e">
        <f t="shared" si="109"/>
        <v>#NUM!</v>
      </c>
      <c r="U245" s="41" t="str">
        <f t="shared" si="110"/>
        <v/>
      </c>
      <c r="V245" s="42">
        <f t="shared" si="111"/>
        <v>20.800000000001308</v>
      </c>
      <c r="W245" s="30">
        <f t="shared" si="112"/>
        <v>-19.433181028654957</v>
      </c>
      <c r="X245" s="30" t="e">
        <f t="shared" si="113"/>
        <v>#NUM!</v>
      </c>
      <c r="Y245" s="41" t="str">
        <f t="shared" si="114"/>
        <v/>
      </c>
      <c r="Z245" s="41">
        <f t="shared" si="115"/>
        <v>9.9999999999993427E-3</v>
      </c>
      <c r="AA245" s="41">
        <f t="shared" si="116"/>
        <v>140.0071426749457</v>
      </c>
      <c r="AB245" s="34" t="e">
        <f t="shared" si="117"/>
        <v>#NUM!</v>
      </c>
      <c r="AC245" s="41" t="str">
        <f t="shared" si="118"/>
        <v/>
      </c>
      <c r="AD245" s="42">
        <f t="shared" si="143"/>
        <v>-18.800000000001319</v>
      </c>
      <c r="AE245" s="30" t="e">
        <f t="shared" si="144"/>
        <v>#NUM!</v>
      </c>
      <c r="AF245" s="30" t="e">
        <f t="shared" si="145"/>
        <v>#NUM!</v>
      </c>
      <c r="AG245" s="41" t="str">
        <f t="shared" si="146"/>
        <v/>
      </c>
      <c r="AH245" s="42">
        <f t="shared" si="119"/>
        <v>-48.500000000003283</v>
      </c>
      <c r="AI245" s="30" t="e">
        <f t="shared" si="120"/>
        <v>#NUM!</v>
      </c>
      <c r="AJ245" s="30" t="e">
        <f t="shared" si="121"/>
        <v>#NUM!</v>
      </c>
      <c r="AK245" s="41" t="str">
        <f t="shared" si="122"/>
        <v/>
      </c>
      <c r="AL245" s="42">
        <f t="shared" si="123"/>
        <v>-98.000000000006565</v>
      </c>
      <c r="AM245" s="30" t="e">
        <f t="shared" si="124"/>
        <v>#NUM!</v>
      </c>
      <c r="AN245" s="30" t="e">
        <f t="shared" si="125"/>
        <v>#NUM!</v>
      </c>
      <c r="AO245" s="41" t="str">
        <f t="shared" si="126"/>
        <v/>
      </c>
      <c r="AP245" s="42">
        <f t="shared" si="127"/>
        <v>-296.00000000001972</v>
      </c>
      <c r="AQ245" s="30" t="e">
        <f t="shared" si="128"/>
        <v>#NUM!</v>
      </c>
      <c r="AR245" s="30" t="e">
        <f t="shared" si="129"/>
        <v>#NUM!</v>
      </c>
      <c r="AS245" s="41" t="str">
        <f t="shared" si="130"/>
        <v/>
      </c>
      <c r="AT245" s="42">
        <f t="shared" si="131"/>
        <v>-692.00000000004604</v>
      </c>
      <c r="AU245" s="30" t="e">
        <f t="shared" si="132"/>
        <v>#NUM!</v>
      </c>
      <c r="AV245" s="30" t="e">
        <f t="shared" si="133"/>
        <v>#NUM!</v>
      </c>
      <c r="AW245" s="41" t="str">
        <f t="shared" si="134"/>
        <v/>
      </c>
      <c r="AX245" s="42">
        <f t="shared" si="135"/>
        <v>-890.00000000005912</v>
      </c>
      <c r="AY245" s="30" t="e">
        <f t="shared" si="136"/>
        <v>#NUM!</v>
      </c>
      <c r="AZ245" s="30" t="e">
        <f t="shared" si="137"/>
        <v>#NUM!</v>
      </c>
      <c r="BA245" s="41" t="str">
        <f t="shared" si="138"/>
        <v/>
      </c>
      <c r="BB245" s="42">
        <f t="shared" si="139"/>
        <v>-23.750000000001631</v>
      </c>
      <c r="BC245" s="30" t="e">
        <f t="shared" si="140"/>
        <v>#NUM!</v>
      </c>
      <c r="BD245" s="30" t="e">
        <f t="shared" si="141"/>
        <v>#NUM!</v>
      </c>
      <c r="BE245" s="41" t="str">
        <f t="shared" si="142"/>
        <v/>
      </c>
    </row>
    <row r="246" spans="5:57" x14ac:dyDescent="0.25">
      <c r="I246" s="40">
        <v>1</v>
      </c>
      <c r="J246" s="42" t="e">
        <f t="shared" si="147"/>
        <v>#DIV/0!</v>
      </c>
      <c r="K246" s="30" t="e">
        <f t="shared" si="148"/>
        <v>#DIV/0!</v>
      </c>
      <c r="L246" s="30" t="e">
        <f t="shared" si="149"/>
        <v>#DIV/0!</v>
      </c>
      <c r="M246" s="41" t="str">
        <f t="shared" si="102"/>
        <v/>
      </c>
      <c r="N246" s="42" t="e">
        <f t="shared" si="103"/>
        <v>#DIV/0!</v>
      </c>
      <c r="O246" s="30" t="e">
        <f t="shared" si="104"/>
        <v>#DIV/0!</v>
      </c>
      <c r="P246" s="30" t="e">
        <f t="shared" si="105"/>
        <v>#DIV/0!</v>
      </c>
      <c r="Q246" s="41" t="str">
        <f t="shared" si="106"/>
        <v/>
      </c>
      <c r="R246" s="42" t="e">
        <f t="shared" si="107"/>
        <v>#DIV/0!</v>
      </c>
      <c r="S246" s="30" t="e">
        <f t="shared" si="108"/>
        <v>#DIV/0!</v>
      </c>
      <c r="T246" s="30" t="e">
        <f t="shared" si="109"/>
        <v>#DIV/0!</v>
      </c>
      <c r="U246" s="41" t="str">
        <f t="shared" si="110"/>
        <v/>
      </c>
      <c r="V246" s="42" t="e">
        <f t="shared" si="111"/>
        <v>#DIV/0!</v>
      </c>
      <c r="W246" s="30" t="e">
        <f t="shared" si="112"/>
        <v>#DIV/0!</v>
      </c>
      <c r="X246" s="30" t="e">
        <f t="shared" si="113"/>
        <v>#DIV/0!</v>
      </c>
      <c r="Y246" s="41" t="str">
        <f t="shared" si="114"/>
        <v/>
      </c>
      <c r="Z246" s="41">
        <f t="shared" si="115"/>
        <v>0</v>
      </c>
      <c r="AA246" s="41" t="e">
        <f t="shared" si="116"/>
        <v>#DIV/0!</v>
      </c>
      <c r="AB246" s="34" t="e">
        <f t="shared" si="117"/>
        <v>#NUM!</v>
      </c>
      <c r="AC246" s="41" t="str">
        <f t="shared" si="118"/>
        <v/>
      </c>
      <c r="AD246" s="42" t="e">
        <f t="shared" si="143"/>
        <v>#DIV/0!</v>
      </c>
      <c r="AE246" s="30" t="e">
        <f t="shared" si="144"/>
        <v>#DIV/0!</v>
      </c>
      <c r="AF246" s="30" t="e">
        <f t="shared" si="145"/>
        <v>#DIV/0!</v>
      </c>
      <c r="AG246" s="41" t="str">
        <f t="shared" si="146"/>
        <v/>
      </c>
      <c r="AH246" s="42" t="e">
        <f>((1-$I246*AK$144)/(1-$I246))^(1/$K$143)</f>
        <v>#DIV/0!</v>
      </c>
      <c r="AI246" s="30" t="e">
        <f t="shared" si="120"/>
        <v>#DIV/0!</v>
      </c>
      <c r="AJ246" s="30" t="e">
        <f t="shared" si="121"/>
        <v>#DIV/0!</v>
      </c>
      <c r="AK246" s="41" t="str">
        <f t="shared" si="122"/>
        <v/>
      </c>
      <c r="AL246" s="42" t="e">
        <f>((1-$I246*AO$144)/(1-$I246))^(1/$K$143)</f>
        <v>#DIV/0!</v>
      </c>
      <c r="AM246" s="30" t="e">
        <f t="shared" si="124"/>
        <v>#DIV/0!</v>
      </c>
      <c r="AN246" s="30" t="e">
        <f t="shared" si="125"/>
        <v>#DIV/0!</v>
      </c>
      <c r="AO246" s="41" t="str">
        <f t="shared" si="126"/>
        <v/>
      </c>
      <c r="AP246" s="42" t="e">
        <f>((1-$I246*AS$144)/(1-$I246))^(1/$K$143)</f>
        <v>#DIV/0!</v>
      </c>
      <c r="AQ246" s="30" t="e">
        <f t="shared" si="128"/>
        <v>#DIV/0!</v>
      </c>
      <c r="AR246" s="30" t="e">
        <f t="shared" si="129"/>
        <v>#DIV/0!</v>
      </c>
      <c r="AS246" s="41" t="str">
        <f t="shared" si="130"/>
        <v/>
      </c>
      <c r="AT246" s="42" t="e">
        <f>((1-$I246*AW$144)/(1-$I246))^(1/$K$143)</f>
        <v>#DIV/0!</v>
      </c>
      <c r="AU246" s="30" t="e">
        <f t="shared" si="132"/>
        <v>#DIV/0!</v>
      </c>
      <c r="AV246" s="30" t="e">
        <f t="shared" si="133"/>
        <v>#DIV/0!</v>
      </c>
      <c r="AW246" s="41" t="str">
        <f t="shared" si="134"/>
        <v/>
      </c>
      <c r="AX246" s="42" t="e">
        <f>((1-$I246*BA$144)/(1-$I246))^(1/$K$143)</f>
        <v>#DIV/0!</v>
      </c>
      <c r="AY246" s="30" t="e">
        <f t="shared" si="136"/>
        <v>#DIV/0!</v>
      </c>
      <c r="AZ246" s="30" t="e">
        <f t="shared" si="137"/>
        <v>#DIV/0!</v>
      </c>
      <c r="BA246" s="41" t="str">
        <f t="shared" si="138"/>
        <v/>
      </c>
      <c r="BB246" s="42" t="e">
        <f>((1-$I246*BE$144)/(1-$I246))^(1/$K$143)</f>
        <v>#DIV/0!</v>
      </c>
      <c r="BC246" s="30" t="e">
        <f t="shared" si="140"/>
        <v>#DIV/0!</v>
      </c>
      <c r="BD246" s="30" t="e">
        <f t="shared" si="141"/>
        <v>#DIV/0!</v>
      </c>
      <c r="BE246" s="41" t="str">
        <f t="shared" si="142"/>
        <v/>
      </c>
    </row>
    <row r="249" spans="5:57" x14ac:dyDescent="0.25">
      <c r="I249" s="46" t="s">
        <v>47</v>
      </c>
      <c r="AI249" t="s">
        <v>18</v>
      </c>
      <c r="AJ249" s="47">
        <f>F20</f>
        <v>0.36363636363636365</v>
      </c>
      <c r="AK249"/>
      <c r="AL249" t="s">
        <v>53</v>
      </c>
      <c r="AM249" s="48">
        <f>AS351</f>
        <v>0</v>
      </c>
    </row>
    <row r="250" spans="5:57" x14ac:dyDescent="0.25">
      <c r="I250" s="44" t="s">
        <v>17</v>
      </c>
      <c r="K250" s="34">
        <f>K22</f>
        <v>0.2</v>
      </c>
      <c r="M250" s="34">
        <f>M22</f>
        <v>0.4</v>
      </c>
      <c r="O250" s="34">
        <f>O22</f>
        <v>0.6</v>
      </c>
      <c r="Q250" s="34">
        <f>Q22</f>
        <v>0.8</v>
      </c>
      <c r="R250" s="45"/>
      <c r="S250" s="34">
        <f>S22</f>
        <v>1</v>
      </c>
      <c r="U250" s="34">
        <f>U22</f>
        <v>1.2</v>
      </c>
      <c r="W250" s="34">
        <f>W22</f>
        <v>1.5</v>
      </c>
      <c r="Y250" s="34">
        <f>Y22</f>
        <v>2</v>
      </c>
      <c r="AA250" s="34">
        <f>AA22</f>
        <v>4</v>
      </c>
      <c r="AC250" s="34">
        <f>AC22</f>
        <v>8</v>
      </c>
      <c r="AE250" s="34">
        <f>AE22</f>
        <v>10</v>
      </c>
      <c r="AG250" s="34">
        <f>AG22</f>
        <v>1.25</v>
      </c>
      <c r="AI250" t="s">
        <v>39</v>
      </c>
      <c r="AJ250" s="47">
        <f>AR351</f>
        <v>0.92944301176664434</v>
      </c>
      <c r="AK250"/>
      <c r="AL250" t="s">
        <v>44</v>
      </c>
      <c r="AM250" t="b">
        <f>IF(AJ249&gt;AO252,FALSE,TRUE)</f>
        <v>1</v>
      </c>
    </row>
    <row r="251" spans="5:57" x14ac:dyDescent="0.25">
      <c r="I251" s="43" t="s">
        <v>48</v>
      </c>
      <c r="J251" s="44" t="s">
        <v>18</v>
      </c>
      <c r="K251" s="44" t="s">
        <v>39</v>
      </c>
      <c r="L251" s="44" t="s">
        <v>18</v>
      </c>
      <c r="M251" s="44" t="s">
        <v>39</v>
      </c>
      <c r="N251" s="44" t="s">
        <v>18</v>
      </c>
      <c r="O251" s="44" t="s">
        <v>39</v>
      </c>
      <c r="P251" s="44" t="s">
        <v>18</v>
      </c>
      <c r="Q251" s="44" t="s">
        <v>39</v>
      </c>
      <c r="R251" s="44" t="s">
        <v>18</v>
      </c>
      <c r="S251" s="44" t="s">
        <v>39</v>
      </c>
      <c r="T251" s="44" t="s">
        <v>18</v>
      </c>
      <c r="U251" s="44" t="s">
        <v>39</v>
      </c>
      <c r="V251" s="44" t="s">
        <v>18</v>
      </c>
      <c r="W251" s="44" t="s">
        <v>39</v>
      </c>
      <c r="X251" s="44" t="s">
        <v>18</v>
      </c>
      <c r="Y251" s="44" t="s">
        <v>39</v>
      </c>
      <c r="Z251" s="44" t="s">
        <v>18</v>
      </c>
      <c r="AA251" s="44" t="s">
        <v>39</v>
      </c>
      <c r="AB251" s="44" t="s">
        <v>18</v>
      </c>
      <c r="AC251" s="44" t="s">
        <v>39</v>
      </c>
      <c r="AD251" s="44" t="s">
        <v>18</v>
      </c>
      <c r="AE251" s="44" t="s">
        <v>39</v>
      </c>
      <c r="AF251" s="44" t="s">
        <v>18</v>
      </c>
      <c r="AG251" s="44" t="s">
        <v>39</v>
      </c>
      <c r="AI251" s="43" t="s">
        <v>49</v>
      </c>
      <c r="AJ251" s="43" t="s">
        <v>50</v>
      </c>
      <c r="AK251" s="43" t="s">
        <v>51</v>
      </c>
      <c r="AL251" s="43" t="s">
        <v>52</v>
      </c>
      <c r="AM251" s="43" t="s">
        <v>18</v>
      </c>
      <c r="AN251" s="43" t="s">
        <v>39</v>
      </c>
      <c r="AO251" s="43" t="s">
        <v>18</v>
      </c>
      <c r="AP251" s="43" t="s">
        <v>39</v>
      </c>
      <c r="AQ251" s="43" t="s">
        <v>18</v>
      </c>
      <c r="AR251" s="43" t="s">
        <v>39</v>
      </c>
      <c r="AS251"/>
    </row>
    <row r="252" spans="5:57" x14ac:dyDescent="0.25">
      <c r="E252" s="2"/>
      <c r="F252" s="2"/>
      <c r="I252" s="40">
        <v>0.01</v>
      </c>
      <c r="J252" s="30">
        <f>(1 - EXP(-1*K$250*(1-EXP(-1*$I252))))/K$250</f>
        <v>9.9402722342190053E-3</v>
      </c>
      <c r="K252" s="30">
        <f>IF(K$250=1,J252/((1-J252)*$I252),(1/($I252*(1-K$250))*LN((1-K$250*J252)/(1-J252))))</f>
        <v>0.99999666832935796</v>
      </c>
      <c r="L252" s="30">
        <f>(1 - EXP(-1*M$250*(1-EXP(-1*$I252))))/M$250</f>
        <v>9.9303913330098248E-3</v>
      </c>
      <c r="M252" s="30">
        <f>IF(M$250=1,L252/((1-L252)*$I252),(1/($I252*(1-M$250))*LN((1-M$250*L252)/(1-L252))))</f>
        <v>0.99999334001462759</v>
      </c>
      <c r="N252" s="30">
        <f>(1 - EXP(-1*O$250*(1-EXP(-1*$I252))))/O$250</f>
        <v>9.9205235276472736E-3</v>
      </c>
      <c r="O252" s="30">
        <f>IF(O$250=1,N252/((1-N252)*$I252),(1/($I252*(1-O$250))*LN((1-O$250*N252)/(1-N252))))</f>
        <v>0.99999001505184348</v>
      </c>
      <c r="P252" s="30">
        <f>(1 - EXP(-1*Q$250*(1-EXP(-1*$I252))))/Q$250</f>
        <v>9.9106687986044717E-3</v>
      </c>
      <c r="Q252" s="30">
        <f>IF(Q$250=1,P252/((1-P252)*$I252),(1/($I252*(1-Q$250))*LN((1-Q$250*P252)/(1-P252))))</f>
        <v>0.9999866934367232</v>
      </c>
      <c r="R252" s="30">
        <f>(1 - EXP(-1*S$250*(1-EXP(-1*$I252))))/S$250</f>
        <v>9.9008271263864023E-3</v>
      </c>
      <c r="S252" s="30">
        <f>IF(S$250=1,R252/((1-R252)*$I252),(1/($I252*(1-S$250))*LN((1-S$250*R252)/(1-R252))))</f>
        <v>0.99998337516541325</v>
      </c>
      <c r="T252" s="30">
        <f>(1 - EXP(-1*U$250*(1-EXP(-1*$I252))))/U$250</f>
        <v>9.8909984915284323E-3</v>
      </c>
      <c r="U252" s="30">
        <f>IF(U$250=1,T252/((1-T252)*$I252),(1/($I252*(1-U$250))*LN((1-U$250*T252)/(1-T252))))</f>
        <v>0.9999800602336717</v>
      </c>
      <c r="V252" s="30">
        <f>(1 - EXP(-1*W$250*(1-EXP(-1*$I252))))/W$250</f>
        <v>9.8762799417896705E-3</v>
      </c>
      <c r="W252" s="30">
        <f>IF(W$250=1,V252/((1-V252)*$I252),(1/($I252*(1-W$250))*LN((1-W$250*V252)/(1-V252))))</f>
        <v>0.99997509408900653</v>
      </c>
      <c r="X252" s="30">
        <f>(1 - EXP(-1*Y$250*(1-EXP(-1*$I252))))/Y$250</f>
        <v>9.8518139374931257E-3</v>
      </c>
      <c r="Y252" s="30">
        <f>IF(Y$250=1,X252/((1-X252)*$I252),(1/($I252*(1-Y$250))*LN((1-Y$250*X252)/(1-X252))))</f>
        <v>0.99996683382172857</v>
      </c>
      <c r="Z252" s="30">
        <f>(1 - EXP(-1*AA$250*(1-EXP(-1*$I252))))/AA$250</f>
        <v>9.7547556996341322E-3</v>
      </c>
      <c r="AA252" s="30">
        <f>IF(AA$250=1,Z252/((1-Z252)*$I252),(1/($I252*(1-AA$250))*LN((1-AA$250*Z252)/(1-Z252))))</f>
        <v>0.99993399958129836</v>
      </c>
      <c r="AB252" s="30">
        <f>(1 - EXP(-1*AC$250*(1-EXP(-1*$I252))))/AC$250</f>
        <v>9.5644451821150361E-3</v>
      </c>
      <c r="AC252" s="30">
        <f>IF(AC$250=1,AB252/((1-AB252)*$I252),(1/($I252*(1-AC$250))*LN((1-AC$250*AB252)/(1-AB252))))</f>
        <v>0.99986931090157138</v>
      </c>
      <c r="AD252" s="30">
        <f>(1 - EXP(-1*AE$250*(1-EXP(-1*$I252))))/AE$250</f>
        <v>9.471155518231366E-3</v>
      </c>
      <c r="AE252" s="30">
        <f>IF(AE$250=1,AD252/((1-AD252)*$I252),(1/($I252*(1-AE$250))*LN((1-AE$250*AD252)/(1-AD252))))</f>
        <v>0.99983744859225654</v>
      </c>
      <c r="AF252" s="30">
        <f>(1 - EXP(-1*AG$250*(1-EXP(-1*$I252))))/AG$250</f>
        <v>9.8885433676234591E-3</v>
      </c>
      <c r="AG252" s="30">
        <f>IF(AG$250=1,AF252/((1-AF252)*$I252),(1/($I252*(1-AG$250))*LN((1-AG$250*AF252)/(1-AF252))))</f>
        <v>0.99997923202210459</v>
      </c>
      <c r="AI252">
        <v>1</v>
      </c>
      <c r="AJ252" s="2">
        <f>I252</f>
        <v>0.01</v>
      </c>
      <c r="AK252" s="2">
        <v>100</v>
      </c>
      <c r="AL252" s="2">
        <f>(AJ252+AK252)/2</f>
        <v>50.005000000000003</v>
      </c>
      <c r="AM252" s="30">
        <f>(1 - EXP(-1*$AG$250*(1-EXP(-1*AJ252))))/$AG$250</f>
        <v>9.8885433676234591E-3</v>
      </c>
      <c r="AN252" s="30">
        <f>IF($AG$250=1,AM252/((1-AM252)*AJ252),(1/(AJ252*(1-$AG$250))*LN((1-$AG$250*AM252)/(1-AM252))))</f>
        <v>0.99997923202210459</v>
      </c>
      <c r="AO252" s="30">
        <f>(1 - EXP(-1*$AG$250*(1-EXP(-1*AK252))))/$AG$250</f>
        <v>0.57079616251184784</v>
      </c>
      <c r="AP252" s="30">
        <f>IF($AG$250=1,AO252/((1-AO252)*AK252),(1/(AK252*(1-$AG$250))*LN((1-$AG$250*AO252)/(1-AO252))))</f>
        <v>1.6167066910398122E-2</v>
      </c>
      <c r="AQ252" s="30">
        <f>(1 - EXP(-1*$AG$250*(1-EXP(-1*AL252))))/$AG$250</f>
        <v>0.57079616251184784</v>
      </c>
      <c r="AR252" s="30">
        <f>IF($AG$250=1,AQ252/((1-AQ252)*AL252),(1/(AL252*(1-$AG$250))*LN((1-$AG$250*AQ252)/(1-AQ252))))</f>
        <v>3.2330900730723172E-2</v>
      </c>
      <c r="AS252" s="48"/>
    </row>
    <row r="253" spans="5:57" x14ac:dyDescent="0.25">
      <c r="E253" s="2"/>
      <c r="F253" s="2"/>
      <c r="I253" s="40">
        <v>0.06</v>
      </c>
      <c r="J253" s="30">
        <f t="shared" ref="J253:L316" si="150">(1 - EXP(-1*K$250*(1-EXP(-1*$I253))))/K$250</f>
        <v>5.7897642289252427E-2</v>
      </c>
      <c r="K253" s="30">
        <f t="shared" ref="K253:M316" si="151">IF(K$250=1,J253/((1-J253)*$I253),(1/($I253*(1-K$250))*LN((1-K$250*J253)/(1-J253))))</f>
        <v>0.99988035490656213</v>
      </c>
      <c r="L253" s="30">
        <f t="shared" si="150"/>
        <v>5.7562428590987036E-2</v>
      </c>
      <c r="M253" s="30">
        <f t="shared" si="151"/>
        <v>0.9997614588685948</v>
      </c>
      <c r="N253" s="30">
        <f t="shared" ref="N253" si="152">(1 - EXP(-1*O$250*(1-EXP(-1*$I253))))/O$250</f>
        <v>5.722980263709395E-2</v>
      </c>
      <c r="O253" s="30">
        <f t="shared" ref="O253" si="153">IF(O$250=1,N253/((1-N253)*$I253),(1/($I253*(1-O$250))*LN((1-O$250*N253)/(1-N253))))</f>
        <v>0.99964330598622853</v>
      </c>
      <c r="P253" s="30">
        <f t="shared" ref="P253" si="154">(1 - EXP(-1*Q$250*(1-EXP(-1*$I253))))/Q$250</f>
        <v>5.6899741953928412E-2</v>
      </c>
      <c r="Q253" s="30">
        <f t="shared" ref="Q253" si="155">IF(Q$250=1,P253/((1-P253)*$I253),(1/($I253*(1-Q$250))*LN((1-Q$250*P253)/(1-P253))))</f>
        <v>0.99952589041528661</v>
      </c>
      <c r="R253" s="30">
        <f t="shared" ref="R253" si="156">(1 - EXP(-1*S$250*(1-EXP(-1*$I253))))/S$250</f>
        <v>5.6572224276033367E-2</v>
      </c>
      <c r="S253" s="30">
        <f t="shared" ref="S253" si="157">IF(S$250=1,R253/((1-R253)*$I253),(1/($I253*(1-S$250))*LN((1-S$250*R253)/(1-R253))))</f>
        <v>0.99940920636666353</v>
      </c>
      <c r="T253" s="30">
        <f t="shared" ref="T253" si="158">(1 - EXP(-1*U$250*(1-EXP(-1*$I253))))/U$250</f>
        <v>5.6247227544129662E-2</v>
      </c>
      <c r="U253" s="30">
        <f t="shared" ref="U253" si="159">IF(U$250=1,T253/((1-T253)*$I253),(1/($I253*(1-U$250))*LN((1-U$250*T253)/(1-T253))))</f>
        <v>0.99929324810569242</v>
      </c>
      <c r="V253" s="30">
        <f t="shared" ref="V253" si="160">(1 - EXP(-1*W$250*(1-EXP(-1*$I253))))/W$250</f>
        <v>5.5764411467347896E-2</v>
      </c>
      <c r="W253" s="30">
        <f t="shared" ref="W253" si="161">IF(W$250=1,V253/((1-V253)*$I253),(1/($I253*(1-W$250))*LN((1-W$250*V253)/(1-V253))))</f>
        <v>0.99912065915389936</v>
      </c>
      <c r="X253" s="30">
        <f t="shared" ref="X253" si="162">(1 - EXP(-1*Y$250*(1-EXP(-1*$I253))))/Y$250</f>
        <v>5.4972015996264445E-2</v>
      </c>
      <c r="Y253" s="30">
        <f t="shared" ref="Y253" si="163">IF(Y$250=1,X253/((1-X253)*$I253),(1/($I253*(1-Y$250))*LN((1-Y$250*X253)/(1-X253))))</f>
        <v>0.99883656011710886</v>
      </c>
      <c r="Z253" s="30">
        <f t="shared" ref="Z253" si="164">(1 - EXP(-1*AA$250*(1-EXP(-1*$I253))))/AA$250</f>
        <v>5.1950093453570878E-2</v>
      </c>
      <c r="AA253" s="30">
        <f t="shared" ref="AA253" si="165">IF(AA$250=1,Z253/((1-Z253)*$I253),(1/($I253*(1-AA$250))*LN((1-AA$250*Z253)/(1-Z253))))</f>
        <v>0.9977429532586608</v>
      </c>
      <c r="AB253" s="30">
        <f t="shared" ref="AB253" si="166">(1 - EXP(-1*AC$250*(1-EXP(-1*$I253))))/AC$250</f>
        <v>4.6552469033901381E-2</v>
      </c>
      <c r="AC253" s="30">
        <f t="shared" ref="AC253" si="167">IF(AC$250=1,AB253/((1-AB253)*$I253),(1/($I253*(1-AC$250))*LN((1-AC$250*AB253)/(1-AB253))))</f>
        <v>0.99574487629133712</v>
      </c>
      <c r="AD253" s="30">
        <f t="shared" ref="AD253" si="168">(1 - EXP(-1*AE$250*(1-EXP(-1*$I253))))/AE$250</f>
        <v>4.4141845510538423E-2</v>
      </c>
      <c r="AE253" s="30">
        <f t="shared" ref="AE253" si="169">IF(AE$250=1,AD253/((1-AD253)*$I253),(1/($I253*(1-AE$250))*LN((1-AE$250*AD253)/(1-AD253))))</f>
        <v>0.99483132083939418</v>
      </c>
      <c r="AF253" s="30">
        <f t="shared" ref="AF253" si="170">(1 - EXP(-1*AG$250*(1-EXP(-1*$I253))))/AG$250</f>
        <v>5.6166369693363194E-2</v>
      </c>
      <c r="AG253" s="30">
        <f t="shared" ref="AG253" si="171">IF(AG$250=1,AF253/((1-AF253)*$I253),(1/($I253*(1-AG$250))*LN((1-AG$250*AF253)/(1-AF253))))</f>
        <v>0.99926437127788315</v>
      </c>
      <c r="AI253">
        <v>2</v>
      </c>
      <c r="AJ253" s="2">
        <f>IF($AJ$249&lt;=AQ252,AJ252,AL252)</f>
        <v>0.01</v>
      </c>
      <c r="AK253" s="2">
        <f>IF($AJ$249&gt;=AQ252,AK252,AL252)</f>
        <v>50.005000000000003</v>
      </c>
      <c r="AL253" s="2">
        <f>(AJ253+AK253)/2</f>
        <v>25.0075</v>
      </c>
      <c r="AM253" s="30">
        <f>(1 - EXP(-1*$AG$250*(1-EXP(-1*AJ253))))/$AG$250</f>
        <v>9.8885433676234591E-3</v>
      </c>
      <c r="AN253" s="30">
        <f>IF($AG$250=1,AM253/((1-AM253)*AJ253),(1/(AJ253*(1-$AG$250))*LN((1-$AG$250*AM253)/(1-AM253))))</f>
        <v>0.99997923202210459</v>
      </c>
      <c r="AO253" s="30">
        <f>(1 - EXP(-1*$AG$250*(1-EXP(-1*AK253))))/$AG$250</f>
        <v>0.57079616251184784</v>
      </c>
      <c r="AP253" s="30">
        <f>IF($AG$250=1,AO253/((1-AO253)*AK253),(1/(AK253*(1-$AG$250))*LN((1-$AG$250*AO253)/(1-AO253))))</f>
        <v>3.2330900730723172E-2</v>
      </c>
      <c r="AQ253" s="30">
        <f>(1 - EXP(-1*$AG$250*(1-EXP(-1*AL253))))/$AG$250</f>
        <v>0.57079616250789866</v>
      </c>
      <c r="AR253" s="30">
        <f>IF($AG$250=1,AQ253/((1-AQ253)*AL253),(1/(AL253*(1-$AG$250))*LN((1-$AG$250*AQ253)/(1-AQ253))))</f>
        <v>6.4648872978414346E-2</v>
      </c>
      <c r="AS253" s="48">
        <f>(AR253-AR252)</f>
        <v>3.2317972247691173E-2</v>
      </c>
    </row>
    <row r="254" spans="5:57" x14ac:dyDescent="0.25">
      <c r="E254" s="2"/>
      <c r="F254" s="2"/>
      <c r="I254" s="40">
        <v>0.11</v>
      </c>
      <c r="J254" s="30">
        <f t="shared" si="150"/>
        <v>0.10308830791527279</v>
      </c>
      <c r="K254" s="30">
        <f t="shared" si="151"/>
        <v>0.9995988283528926</v>
      </c>
      <c r="L254" s="30">
        <f t="shared" si="150"/>
        <v>0.10202558799238953</v>
      </c>
      <c r="M254" s="30">
        <f t="shared" si="151"/>
        <v>0.99920241860786085</v>
      </c>
      <c r="N254" s="30">
        <f t="shared" ref="N254" si="172">(1 - EXP(-1*O$250*(1-EXP(-1*$I254))))/O$250</f>
        <v>0.10097747526932452</v>
      </c>
      <c r="O254" s="30">
        <f t="shared" ref="O254" si="173">IF(O$250=1,N254/((1-N254)*$I254),(1/($I254*(1-O$250))*LN((1-O$250*N254)/(1-N254))))</f>
        <v>0.99881069737596984</v>
      </c>
      <c r="P254" s="30">
        <f t="shared" ref="P254" si="174">(1 - EXP(-1*Q$250*(1-EXP(-1*$I254))))/Q$250</f>
        <v>9.9943743871351021E-2</v>
      </c>
      <c r="Q254" s="30">
        <f t="shared" ref="Q254" si="175">IF(Q$250=1,P254/((1-P254)*$I254),(1/($I254*(1-Q$250))*LN((1-Q$250*P254)/(1-P254))))</f>
        <v>0.99842359267764491</v>
      </c>
      <c r="R254" s="30">
        <f t="shared" ref="R254" si="176">(1 - EXP(-1*S$250*(1-EXP(-1*$I254))))/S$250</f>
        <v>9.892417164934908E-2</v>
      </c>
      <c r="S254" s="30">
        <f t="shared" ref="S254" si="177">IF(S$250=1,R254/((1-R254)*$I254),(1/($I254*(1-S$250))*LN((1-S$250*R254)/(1-R254))))</f>
        <v>0.99804103390925158</v>
      </c>
      <c r="T254" s="30">
        <f t="shared" ref="T254" si="178">(1 - EXP(-1*U$250*(1-EXP(-1*$I254))))/U$250</f>
        <v>9.7918540115794483E-2</v>
      </c>
      <c r="U254" s="30">
        <f t="shared" ref="U254" si="179">IF(U$250=1,T254/((1-T254)*$I254),(1/($I254*(1-U$250))*LN((1-U$250*T254)/(1-T254))))</f>
        <v>0.99766295181065856</v>
      </c>
      <c r="V254" s="30">
        <f t="shared" ref="V254" si="180">(1 - EXP(-1*W$250*(1-EXP(-1*$I254))))/W$250</f>
        <v>9.6435762505834299E-2</v>
      </c>
      <c r="W254" s="30">
        <f t="shared" ref="W254" si="181">IF(W$250=1,V254/((1-V254)*$I254),(1/($I254*(1-W$250))*LN((1-W$250*V254)/(1-V254))))</f>
        <v>0.99710407413324786</v>
      </c>
      <c r="X254" s="30">
        <f t="shared" ref="X254" si="182">(1 - EXP(-1*Y$250*(1-EXP(-1*$I254))))/Y$250</f>
        <v>9.4031175781094101E-2</v>
      </c>
      <c r="Y254" s="30">
        <f t="shared" ref="Y254" si="183">IF(Y$250=1,X254/((1-X254)*$I254),(1/($I254*(1-Y$250))*LN((1-Y$250*X254)/(1-X254))))</f>
        <v>0.99619405019388663</v>
      </c>
      <c r="Z254" s="30">
        <f t="shared" ref="Z254" si="184">(1 - EXP(-1*AA$250*(1-EXP(-1*$I254))))/AA$250</f>
        <v>8.5189313762319085E-2</v>
      </c>
      <c r="AA254" s="30">
        <f t="shared" ref="AA254" si="185">IF(AA$250=1,Z254/((1-Z254)*$I254),(1/($I254*(1-AA$250))*LN((1-AA$250*Z254)/(1-Z254))))</f>
        <v>0.99280401034474774</v>
      </c>
      <c r="AB254" s="30">
        <f t="shared" ref="AB254" si="186">(1 - EXP(-1*AC$250*(1-EXP(-1*$I254))))/AC$250</f>
        <v>7.0674875403729395E-2</v>
      </c>
      <c r="AC254" s="30">
        <f t="shared" ref="AC254" si="187">IF(AC$250=1,AB254/((1-AB254)*$I254),(1/($I254*(1-AC$250))*LN((1-AC$250*AB254)/(1-AB254))))</f>
        <v>0.98705232323128467</v>
      </c>
      <c r="AD254" s="30">
        <f t="shared" ref="AD254" si="188">(1 - EXP(-1*AE$250*(1-EXP(-1*$I254))))/AE$250</f>
        <v>6.4713108867370334E-2</v>
      </c>
      <c r="AE254" s="30">
        <f t="shared" ref="AE254" si="189">IF(AE$250=1,AD254/((1-AD254)*$I254),(1/($I254*(1-AE$250))*LN((1-AE$250*AD254)/(1-AD254))))</f>
        <v>0.98460271284128309</v>
      </c>
      <c r="AF254" s="30">
        <f t="shared" ref="AF254" si="190">(1 - EXP(-1*AG$250*(1-EXP(-1*$I254))))/AG$250</f>
        <v>9.7669285204506989E-2</v>
      </c>
      <c r="AG254" s="30">
        <f t="shared" ref="AG254" si="191">IF(AG$250=1,AF254/((1-AF254)*$I254),(1/($I254*(1-AG$250))*LN((1-AG$250*AF254)/(1-AF254))))</f>
        <v>0.99756912277460774</v>
      </c>
      <c r="AI254">
        <v>3</v>
      </c>
      <c r="AJ254" s="2">
        <f t="shared" ref="AJ254:AJ317" si="192">IF($AJ$249&lt;=AQ253,AJ253,AL253)</f>
        <v>0.01</v>
      </c>
      <c r="AK254" s="2">
        <f t="shared" ref="AK254:AK317" si="193">IF($AJ$249&gt;=AQ253,AK253,AL253)</f>
        <v>25.0075</v>
      </c>
      <c r="AL254" s="2">
        <f t="shared" ref="AL254:AL317" si="194">(AJ254+AK254)/2</f>
        <v>12.508750000000001</v>
      </c>
      <c r="AM254" s="30">
        <f t="shared" ref="AM254:AM317" si="195">(1 - EXP(-1*$AG$250*(1-EXP(-1*AJ254))))/$AG$250</f>
        <v>9.8885433676234591E-3</v>
      </c>
      <c r="AN254" s="30">
        <f t="shared" ref="AN254:AN317" si="196">IF($AG$250=1,AM254/((1-AM254)*AJ254),(1/(AJ254*(1-$AG$250))*LN((1-$AG$250*AM254)/(1-AM254))))</f>
        <v>0.99997923202210459</v>
      </c>
      <c r="AO254" s="30">
        <f t="shared" ref="AO254:AO317" si="197">(1 - EXP(-1*$AG$250*(1-EXP(-1*AK254))))/$AG$250</f>
        <v>0.57079616250789866</v>
      </c>
      <c r="AP254" s="30">
        <f t="shared" ref="AP254:AP317" si="198">IF($AG$250=1,AO254/((1-AO254)*AK254),(1/(AK254*(1-$AG$250))*LN((1-$AG$250*AO254)/(1-AO254))))</f>
        <v>6.4648872978414346E-2</v>
      </c>
      <c r="AQ254" s="30">
        <f t="shared" ref="AQ254:AQ317" si="199">(1 - EXP(-1*$AG$250*(1-EXP(-1*AL254))))/$AG$250</f>
        <v>0.57079510410705014</v>
      </c>
      <c r="AR254" s="30">
        <f t="shared" ref="AR254:AR317" si="200">IF($AG$250=1,AQ254/((1-AQ254)*AL254),(1/(AL254*(1-$AG$250))*LN((1-$AG$250*AQ254)/(1-AQ254))))</f>
        <v>0.12924537495601521</v>
      </c>
      <c r="AS254" s="48">
        <f t="shared" ref="AS254:AS317" si="201">(AR254-AR253)</f>
        <v>6.4596501977600862E-2</v>
      </c>
    </row>
    <row r="255" spans="5:57" x14ac:dyDescent="0.25">
      <c r="E255" s="2"/>
      <c r="F255" s="2"/>
      <c r="I255" s="40">
        <v>0.16</v>
      </c>
      <c r="J255" s="30">
        <f t="shared" si="150"/>
        <v>0.14569145576620035</v>
      </c>
      <c r="K255" s="30">
        <f t="shared" si="151"/>
        <v>0.99915324393435578</v>
      </c>
      <c r="L255" s="30">
        <f t="shared" si="150"/>
        <v>0.14356885573787281</v>
      </c>
      <c r="M255" s="30">
        <f t="shared" si="151"/>
        <v>0.99832158358575152</v>
      </c>
      <c r="N255" s="30">
        <f t="shared" ref="N255" si="202">(1 - EXP(-1*O$250*(1-EXP(-1*$I255))))/O$250</f>
        <v>0.14148748833463029</v>
      </c>
      <c r="O255" s="30">
        <f t="shared" ref="O255" si="203">IF(O$250=1,N255/((1-N255)*$I255),(1/($I255*(1-O$250))*LN((1-O$250*N255)/(1-N255))))</f>
        <v>0.99750466035766439</v>
      </c>
      <c r="P255" s="30">
        <f t="shared" ref="P255" si="204">(1 - EXP(-1*Q$250*(1-EXP(-1*$I255))))/Q$250</f>
        <v>0.13944645247029652</v>
      </c>
      <c r="Q255" s="30">
        <f t="shared" ref="Q255" si="205">IF(Q$250=1,P255/((1-P255)*$I255),(1/($I255*(1-Q$250))*LN((1-Q$250*P255)/(1-P255))))</f>
        <v>0.99670212654662071</v>
      </c>
      <c r="R255" s="30">
        <f t="shared" ref="R255" si="206">(1 - EXP(-1*S$250*(1-EXP(-1*$I255))))/S$250</f>
        <v>0.13744486806358447</v>
      </c>
      <c r="S255" s="30">
        <f t="shared" ref="S255" si="207">IF(S$250=1,R255/((1-R255)*$I255),(1/($I255*(1-S$250))*LN((1-S$250*R255)/(1-R255))))</f>
        <v>0.99591364492713674</v>
      </c>
      <c r="T255" s="30">
        <f t="shared" ref="T255" si="208">(1 - EXP(-1*U$250*(1-EXP(-1*$I255))))/U$250</f>
        <v>0.13548187552805763</v>
      </c>
      <c r="U255" s="30">
        <f t="shared" ref="U255" si="209">IF(U$250=1,T255/((1-T255)*$I255),(1/($I255*(1-U$250))*LN((1-U$250*T255)/(1-T255))))</f>
        <v>0.99513888835597386</v>
      </c>
      <c r="V255" s="30">
        <f t="shared" ref="V255" si="210">(1 - EXP(-1*W$250*(1-EXP(-1*$I255))))/W$250</f>
        <v>0.132607915231053</v>
      </c>
      <c r="W255" s="30">
        <f t="shared" ref="W255" si="211">IF(W$250=1,V255/((1-V255)*$I255),(1/($I255*(1-W$250))*LN((1-W$250*V255)/(1-V255))))</f>
        <v>0.99400179613280226</v>
      </c>
      <c r="X255" s="30">
        <f t="shared" ref="X255" si="212">(1 - EXP(-1*Y$250*(1-EXP(-1*$I255))))/Y$250</f>
        <v>0.12799932218507643</v>
      </c>
      <c r="Y255" s="30">
        <f t="shared" ref="Y255" si="213">IF(Y$250=1,X255/((1-X255)*$I255),(1/($I255*(1-Y$250))*LN((1-Y$250*X255)/(1-X255))))</f>
        <v>0.99217090190506252</v>
      </c>
      <c r="Z255" s="30">
        <f t="shared" ref="Z255" si="214">(1 - EXP(-1*AA$250*(1-EXP(-1*$I255))))/AA$250</f>
        <v>0.11161549570523743</v>
      </c>
      <c r="AA255" s="30">
        <f t="shared" ref="AA255" si="215">IF(AA$250=1,Z255/((1-Z255)*$I255),(1/($I255*(1-AA$250))*LN((1-AA$250*Z255)/(1-Z255))))</f>
        <v>0.98557128074903322</v>
      </c>
      <c r="AB255" s="30">
        <f t="shared" ref="AB255" si="216">(1 - EXP(-1*AC$250*(1-EXP(-1*$I255))))/AC$250</f>
        <v>8.6699457942185684E-2</v>
      </c>
      <c r="AC255" s="30">
        <f t="shared" ref="AC255" si="217">IF(AC$250=1,AB255/((1-AB255)*$I255),(1/($I255*(1-AC$250))*LN((1-AC$250*AB255)/(1-AB255))))</f>
        <v>0.97514233616182833</v>
      </c>
      <c r="AD255" s="30">
        <f t="shared" ref="AD255" si="218">(1 - EXP(-1*AE$250*(1-EXP(-1*$I255))))/AE$250</f>
        <v>7.7203475830102536E-2</v>
      </c>
      <c r="AE255" s="30">
        <f t="shared" ref="AE255" si="219">IF(AE$250=1,AD255/((1-AD255)*$I255),(1/($I255*(1-AE$250))*LN((1-AE$250*AD255)/(1-AD255))))</f>
        <v>0.9709830493303192</v>
      </c>
      <c r="AF255" s="30">
        <f t="shared" ref="AF255" si="220">(1 - EXP(-1*AG$250*(1-EXP(-1*$I255))))/AG$250</f>
        <v>0.13499705855230282</v>
      </c>
      <c r="AG255" s="30">
        <f t="shared" ref="AG255" si="221">IF(AG$250=1,AF255/((1-AF255)*$I255),(1/($I255*(1-AG$250))*LN((1-AG$250*AF255)/(1-AF255))))</f>
        <v>0.9949473063441322</v>
      </c>
      <c r="AI255">
        <v>4</v>
      </c>
      <c r="AJ255" s="2">
        <f t="shared" si="192"/>
        <v>0.01</v>
      </c>
      <c r="AK255" s="2">
        <f t="shared" si="193"/>
        <v>12.508750000000001</v>
      </c>
      <c r="AL255" s="2">
        <f t="shared" si="194"/>
        <v>6.2593750000000004</v>
      </c>
      <c r="AM255" s="30">
        <f t="shared" si="195"/>
        <v>9.8885433676234591E-3</v>
      </c>
      <c r="AN255" s="30">
        <f t="shared" si="196"/>
        <v>0.99997923202210459</v>
      </c>
      <c r="AO255" s="30">
        <f t="shared" si="197"/>
        <v>0.57079510410705014</v>
      </c>
      <c r="AP255" s="30">
        <f t="shared" si="198"/>
        <v>0.12924537495601521</v>
      </c>
      <c r="AQ255" s="30">
        <f t="shared" si="199"/>
        <v>0.57024758363637518</v>
      </c>
      <c r="AR255" s="30">
        <f t="shared" si="200"/>
        <v>0.25757423839348015</v>
      </c>
      <c r="AS255" s="48">
        <f t="shared" si="201"/>
        <v>0.12832886343746494</v>
      </c>
    </row>
    <row r="256" spans="5:57" x14ac:dyDescent="0.25">
      <c r="E256" s="2"/>
      <c r="F256" s="2"/>
      <c r="I256" s="40">
        <v>0.21</v>
      </c>
      <c r="J256" s="30">
        <f t="shared" si="150"/>
        <v>0.1858728015249933</v>
      </c>
      <c r="K256" s="30">
        <f t="shared" si="151"/>
        <v>0.99854470773030468</v>
      </c>
      <c r="L256" s="30">
        <f t="shared" si="150"/>
        <v>0.1824179316903185</v>
      </c>
      <c r="M256" s="30">
        <f t="shared" si="151"/>
        <v>0.99712452593522205</v>
      </c>
      <c r="N256" s="30">
        <f t="shared" ref="N256" si="222">(1 - EXP(-1*O$250*(1-EXP(-1*$I256))))/O$250</f>
        <v>0.17904868403365343</v>
      </c>
      <c r="O256" s="30">
        <f t="shared" ref="O256" si="223">IF(O$250=1,N256/((1-N256)*$I256),(1/($I256*(1-O$250))*LN((1-O$250*N256)/(1-N256))))</f>
        <v>0.9957383015190483</v>
      </c>
      <c r="P256" s="30">
        <f t="shared" ref="P256" si="224">(1 - EXP(-1*Q$250*(1-EXP(-1*$I256))))/Q$250</f>
        <v>0.17576267132988363</v>
      </c>
      <c r="Q256" s="30">
        <f t="shared" ref="Q256" si="225">IF(Q$250=1,P256/((1-P256)*$I256),(1/($I256*(1-Q$250))*LN((1-Q$250*P256)/(1-P256))))</f>
        <v>0.99438493066560552</v>
      </c>
      <c r="R256" s="30">
        <f t="shared" ref="R256" si="226">(1 - EXP(-1*S$250*(1-EXP(-1*$I256))))/S$250</f>
        <v>0.17255757734912924</v>
      </c>
      <c r="S256" s="30">
        <f t="shared" ref="S256" si="227">IF(S$250=1,R256/((1-R256)*$I256),(1/($I256*(1-S$250))*LN((1-S$250*R256)/(1-R256))))</f>
        <v>0.99306335617780539</v>
      </c>
      <c r="T256" s="30">
        <f t="shared" ref="T256" si="228">(1 - EXP(-1*U$250*(1-EXP(-1*$I256))))/U$250</f>
        <v>0.16943115465739855</v>
      </c>
      <c r="U256" s="30">
        <f t="shared" ref="U256" si="229">IF(U$250=1,T256/((1-T256)*$I256),(1/($I256*(1-U$250))*LN((1-U$250*T256)/(1-T256))))</f>
        <v>0.99177256499246025</v>
      </c>
      <c r="V256" s="30">
        <f t="shared" ref="V256" si="230">(1 - EXP(-1*W$250*(1-EXP(-1*$I256))))/W$250</f>
        <v>0.16488427657858265</v>
      </c>
      <c r="W256" s="30">
        <f t="shared" ref="W256" si="231">IF(W$250=1,V256/((1-V256)*$I256),(1/($I256*(1-W$250))*LN((1-W$250*V256)/(1-V256))))</f>
        <v>0.98989198318529603</v>
      </c>
      <c r="X256" s="30">
        <f t="shared" ref="X256" si="232">(1 - EXP(-1*Y$250*(1-EXP(-1*$I256))))/Y$250</f>
        <v>0.15766951859882888</v>
      </c>
      <c r="Y256" s="30">
        <f t="shared" ref="Y256" si="233">IF(Y$250=1,X256/((1-X256)*$I256),(1/($I256*(1-Y$250))*LN((1-Y$250*X256)/(1-X256))))</f>
        <v>0.98689839066368401</v>
      </c>
      <c r="Z256" s="30">
        <f t="shared" ref="Z256" si="234">(1 - EXP(-1*AA$250*(1-EXP(-1*$I256))))/AA$250</f>
        <v>0.13280984150364245</v>
      </c>
      <c r="AA256" s="30">
        <f t="shared" ref="AA256" si="235">IF(AA$250=1,Z256/((1-Z256)*$I256),(1/($I256*(1-AA$250))*LN((1-AA$250*Z256)/(1-Z256))))</f>
        <v>0.97645399866782034</v>
      </c>
      <c r="AB256" s="30">
        <f t="shared" ref="AB256" si="236">(1 - EXP(-1*AC$250*(1-EXP(-1*$I256))))/AC$250</f>
        <v>9.7532933503197194E-2</v>
      </c>
      <c r="AC256" s="30">
        <f t="shared" ref="AC256" si="237">IF(AC$250=1,AB256/((1-AB256)*$I256),(1/($I256*(1-AC$250))*LN((1-AC$250*AB256)/(1-AB256))))</f>
        <v>0.96102241590563919</v>
      </c>
      <c r="AD256" s="30">
        <f t="shared" ref="AD256" si="238">(1 - EXP(-1*AE$250*(1-EXP(-1*$I256))))/AE$250</f>
        <v>8.4955497445554432E-2</v>
      </c>
      <c r="AE256" s="30">
        <f t="shared" ref="AE256" si="239">IF(AE$250=1,AD256/((1-AD256)*$I256),(1/($I256*(1-AE$250))*LN((1-AE$250*AD256)/(1-AD256))))</f>
        <v>0.95522484766154214</v>
      </c>
      <c r="AF256" s="30">
        <f t="shared" ref="AF256" si="240">(1 - EXP(-1*AG$250*(1-EXP(-1*$I256))))/AG$250</f>
        <v>0.16866158437957593</v>
      </c>
      <c r="AG256" s="30">
        <f t="shared" ref="AG256" si="241">IF(AG$250=1,AF256/((1-AF256)*$I256),(1/($I256*(1-AG$250))*LN((1-AG$250*AF256)/(1-AF256))))</f>
        <v>0.99145456238139673</v>
      </c>
      <c r="AI256">
        <v>5</v>
      </c>
      <c r="AJ256" s="2">
        <f t="shared" si="192"/>
        <v>0.01</v>
      </c>
      <c r="AK256" s="2">
        <f t="shared" si="193"/>
        <v>6.2593750000000004</v>
      </c>
      <c r="AL256" s="2">
        <f t="shared" si="194"/>
        <v>3.1346875000000001</v>
      </c>
      <c r="AM256" s="30">
        <f t="shared" si="195"/>
        <v>9.8885433676234591E-3</v>
      </c>
      <c r="AN256" s="30">
        <f t="shared" si="196"/>
        <v>0.99997923202210459</v>
      </c>
      <c r="AO256" s="30">
        <f t="shared" si="197"/>
        <v>0.57024758363637518</v>
      </c>
      <c r="AP256" s="30">
        <f t="shared" si="198"/>
        <v>0.25757423839348015</v>
      </c>
      <c r="AQ256" s="30">
        <f t="shared" si="199"/>
        <v>0.55798410285010647</v>
      </c>
      <c r="AR256" s="30">
        <f t="shared" si="200"/>
        <v>0.48387455759848574</v>
      </c>
      <c r="AS256" s="48">
        <f t="shared" si="201"/>
        <v>0.2263003192050056</v>
      </c>
    </row>
    <row r="257" spans="5:45" x14ac:dyDescent="0.25">
      <c r="E257" s="2"/>
      <c r="F257" s="2"/>
      <c r="I257" s="40">
        <v>0.26</v>
      </c>
      <c r="J257" s="30">
        <f t="shared" si="150"/>
        <v>0.22378577485810902</v>
      </c>
      <c r="K257" s="30">
        <f t="shared" si="151"/>
        <v>0.99777428236019838</v>
      </c>
      <c r="L257" s="30">
        <f t="shared" si="150"/>
        <v>0.21877776755522493</v>
      </c>
      <c r="M257" s="30">
        <f t="shared" si="151"/>
        <v>0.99561702150826081</v>
      </c>
      <c r="N257" s="30">
        <f t="shared" ref="N257" si="242">(1 - EXP(-1*O$250*(1-EXP(-1*$I257))))/O$250</f>
        <v>0.21391918969164314</v>
      </c>
      <c r="O257" s="30">
        <f t="shared" ref="O257" si="243">IF(O$250=1,N257/((1-N257)*$I257),(1/($I257*(1-O$250))*LN((1-O$250*N257)/(1-N257))))</f>
        <v>0.99352530021851482</v>
      </c>
      <c r="P257" s="30">
        <f t="shared" ref="P257" si="244">(1 - EXP(-1*Q$250*(1-EXP(-1*$I257))))/Q$250</f>
        <v>0.20920502523993523</v>
      </c>
      <c r="Q257" s="30">
        <f t="shared" ref="Q257" si="245">IF(Q$250=1,P257/((1-P257)*$I257),(1/($I257*(1-Q$250))*LN((1-Q$250*P257)/(1-P257))))</f>
        <v>0.99149636493964632</v>
      </c>
      <c r="R257" s="30">
        <f t="shared" ref="R257" si="246">(1 - EXP(-1*S$250*(1-EXP(-1*$I257))))/S$250</f>
        <v>0.20463043777516532</v>
      </c>
      <c r="S257" s="30">
        <f t="shared" ref="S257" si="247">IF(S$250=1,R257/((1-R257)*$I257),(1/($I257*(1-S$250))*LN((1-S$250*R257)/(1-R257))))</f>
        <v>0.98952761416662971</v>
      </c>
      <c r="T257" s="30">
        <f t="shared" ref="T257" si="248">(1 - EXP(-1*U$250*(1-EXP(-1*$I257))))/U$250</f>
        <v>0.20019076377614448</v>
      </c>
      <c r="U257" s="30">
        <f t="shared" ref="U257" si="249">IF(U$250=1,T257/((1-T257)*$I257),(1/($I257*(1-U$250))*LN((1-U$250*T257)/(1-T257))))</f>
        <v>0.98761658781698336</v>
      </c>
      <c r="V257" s="30">
        <f t="shared" ref="V257" si="250">(1 - EXP(-1*W$250*(1-EXP(-1*$I257))))/W$250</f>
        <v>0.19377442219641416</v>
      </c>
      <c r="W257" s="30">
        <f t="shared" ref="W257" si="251">IF(W$250=1,V257/((1-V257)*$I257),(1/($I257*(1-W$250))*LN((1-W$250*V257)/(1-V257))))</f>
        <v>0.98485322205679793</v>
      </c>
      <c r="X257" s="30">
        <f t="shared" ref="X257" si="252">(1 - EXP(-1*Y$250*(1-EXP(-1*$I257))))/Y$250</f>
        <v>0.18369362974313747</v>
      </c>
      <c r="Y257" s="30">
        <f t="shared" ref="Y257" si="253">IF(Y$250=1,X257/((1-X257)*$I257),(1/($I257*(1-Y$250))*LN((1-Y$250*X257)/(1-X257))))</f>
        <v>0.98050495252258374</v>
      </c>
      <c r="Z257" s="30">
        <f t="shared" ref="Z257" si="254">(1 - EXP(-1*AA$250*(1-EXP(-1*$I257))))/AA$250</f>
        <v>0.14995028013492856</v>
      </c>
      <c r="AA257" s="30">
        <f t="shared" ref="AA257" si="255">IF(AA$250=1,Z257/((1-Z257)*$I257),(1/($I257*(1-AA$250))*LN((1-AA$250*Z257)/(1-Z257))))</f>
        <v>0.96581181991815701</v>
      </c>
      <c r="AB257" s="30">
        <f t="shared" ref="AB257" si="256">(1 - EXP(-1*AC$250*(1-EXP(-1*$I257))))/AC$250</f>
        <v>0.10498010710984146</v>
      </c>
      <c r="AC257" s="30">
        <f t="shared" ref="AC257" si="257">IF(AC$250=1,AB257/((1-AB257)*$I257),(1/($I257*(1-AC$250))*LN((1-AC$250*AB257)/(1-AB257))))</f>
        <v>0.94542746115939169</v>
      </c>
      <c r="AD257" s="30">
        <f t="shared" ref="AD257" si="258">(1 - EXP(-1*AE$250*(1-EXP(-1*$I257))))/AE$250</f>
        <v>8.9868128555172455E-2</v>
      </c>
      <c r="AE257" s="30">
        <f t="shared" ref="AE257" si="259">IF(AE$250=1,AD257/((1-AD257)*$I257),(1/($I257*(1-AE$250))*LN((1-AE$250*AD257)/(1-AD257))))</f>
        <v>0.93817024173921304</v>
      </c>
      <c r="AF257" s="30">
        <f t="shared" ref="AF257" si="260">(1 - EXP(-1*AG$250*(1-EXP(-1*$I257))))/AG$250</f>
        <v>0.1991013949381549</v>
      </c>
      <c r="AG257" s="30">
        <f t="shared" ref="AG257" si="261">IF(AG$250=1,AF257/((1-AF257)*$I257),(1/($I257*(1-AG$250))*LN((1-AG$250*AF257)/(1-AF257))))</f>
        <v>0.98714757505013329</v>
      </c>
      <c r="AI257">
        <v>6</v>
      </c>
      <c r="AJ257" s="2">
        <f t="shared" si="192"/>
        <v>0.01</v>
      </c>
      <c r="AK257" s="2">
        <f t="shared" si="193"/>
        <v>3.1346875000000001</v>
      </c>
      <c r="AL257" s="2">
        <f t="shared" si="194"/>
        <v>1.5723437499999999</v>
      </c>
      <c r="AM257" s="30">
        <f t="shared" si="195"/>
        <v>9.8885433676234591E-3</v>
      </c>
      <c r="AN257" s="30">
        <f t="shared" si="196"/>
        <v>0.99997923202210459</v>
      </c>
      <c r="AO257" s="30">
        <f t="shared" si="197"/>
        <v>0.55798410285010647</v>
      </c>
      <c r="AP257" s="30">
        <f t="shared" si="198"/>
        <v>0.48387455759848574</v>
      </c>
      <c r="AQ257" s="30">
        <f t="shared" si="199"/>
        <v>0.50290278396719756</v>
      </c>
      <c r="AR257" s="30">
        <f t="shared" si="200"/>
        <v>0.74177837868125251</v>
      </c>
      <c r="AS257" s="48">
        <f t="shared" si="201"/>
        <v>0.25790382108276677</v>
      </c>
    </row>
    <row r="258" spans="5:45" x14ac:dyDescent="0.25">
      <c r="E258" s="2"/>
      <c r="F258" s="2"/>
      <c r="I258" s="40">
        <v>0.31</v>
      </c>
      <c r="J258" s="30">
        <f t="shared" si="150"/>
        <v>0.25957258454354482</v>
      </c>
      <c r="K258" s="30">
        <f t="shared" si="151"/>
        <v>0.99684299320209735</v>
      </c>
      <c r="L258" s="30">
        <f t="shared" si="150"/>
        <v>0.25283479187888314</v>
      </c>
      <c r="M258" s="30">
        <f t="shared" si="151"/>
        <v>0.99380504649667178</v>
      </c>
      <c r="N258" s="30">
        <f t="shared" ref="N258" si="262">(1 - EXP(-1*O$250*(1-EXP(-1*$I258))))/O$250</f>
        <v>0.24633019204836626</v>
      </c>
      <c r="O258" s="30">
        <f t="shared" ref="O258" si="263">IF(O$250=1,N258/((1-N258)*$I258),(1/($I258*(1-O$250))*LN((1-O$250*N258)/(1-N258))))</f>
        <v>0.99087984768132364</v>
      </c>
      <c r="P258" s="30">
        <f t="shared" ref="P258" si="264">(1 - EXP(-1*Q$250*(1-EXP(-1*$I258))))/Q$250</f>
        <v>0.24004970548199542</v>
      </c>
      <c r="Q258" s="30">
        <f t="shared" ref="Q258" si="265">IF(Q$250=1,P258/((1-P258)*$I258),(1/($I258*(1-Q$250))*LN((1-Q$250*P258)/(1-P258))))</f>
        <v>0.98806152854817042</v>
      </c>
      <c r="R258" s="30">
        <f t="shared" ref="R258" si="266">(1 - EXP(-1*S$250*(1-EXP(-1*$I258))))/S$250</f>
        <v>0.23398462969896483</v>
      </c>
      <c r="S258" s="30">
        <f t="shared" ref="S258" si="267">IF(S$250=1,R258/((1-R258)*$I258),(1/($I258*(1-S$250))*LN((1-S$250*R258)/(1-R258))))</f>
        <v>0.98534462534942802</v>
      </c>
      <c r="T258" s="30">
        <f t="shared" ref="T258" si="268">(1 - EXP(-1*U$250*(1-EXP(-1*$I258))))/U$250</f>
        <v>0.22812662299399072</v>
      </c>
      <c r="U258" s="30">
        <f t="shared" ref="U258" si="269">IF(U$250=1,T258/((1-T258)*$I258),(1/($I258*(1-U$250))*LN((1-U$250*T258)/(1-T258))))</f>
        <v>0.98272404352528897</v>
      </c>
      <c r="V258" s="30">
        <f t="shared" ref="V258" si="270">(1 - EXP(-1*W$250*(1-EXP(-1*$I258))))/W$250</f>
        <v>0.21971046578392048</v>
      </c>
      <c r="W258" s="30">
        <f t="shared" ref="W258" si="271">IF(W$250=1,V258/((1-V258)*$I258),(1/($I258*(1-W$250))*LN((1-W$250*V258)/(1-V258))))</f>
        <v>0.97896345291072229</v>
      </c>
      <c r="X258" s="30">
        <f t="shared" ref="X258" si="272">(1 - EXP(-1*Y$250*(1-EXP(-1*$I258))))/Y$250</f>
        <v>0.20661022623128394</v>
      </c>
      <c r="Y258" s="30">
        <f t="shared" ref="Y258" si="273">IF(Y$250=1,X258/((1-X258)*$I258),(1/($I258*(1-Y$250))*LN((1-Y$250*X258)/(1-X258))))</f>
        <v>0.973114282071186</v>
      </c>
      <c r="Z258" s="30">
        <f t="shared" ref="Z258" si="274">(1 - EXP(-1*AA$250*(1-EXP(-1*$I258))))/AA$250</f>
        <v>0.16392244064794162</v>
      </c>
      <c r="AA258" s="30">
        <f t="shared" ref="AA258" si="275">IF(AA$250=1,Z258/((1-Z258)*$I258),(1/($I258*(1-AA$250))*LN((1-AA$250*Z258)/(1-Z258))))</f>
        <v>0.95395513897494832</v>
      </c>
      <c r="AB258" s="30">
        <f t="shared" ref="AB258" si="276">(1 - EXP(-1*AC$250*(1-EXP(-1*$I258))))/AC$250</f>
        <v>0.11018130755198573</v>
      </c>
      <c r="AC258" s="30">
        <f t="shared" ref="AC258" si="277">IF(AC$250=1,AB258/((1-AB258)*$I258),(1/($I258*(1-AC$250))*LN((1-AC$250*AB258)/(1-AB258))))</f>
        <v>0.92888792481391425</v>
      </c>
      <c r="AD258" s="30">
        <f t="shared" ref="AD258" si="278">(1 - EXP(-1*AE$250*(1-EXP(-1*$I258))))/AE$250</f>
        <v>9.3043755480206256E-2</v>
      </c>
      <c r="AE258" s="30">
        <f t="shared" ref="AE258" si="279">IF(AE$250=1,AD258/((1-AD258)*$I258),(1/($I258*(1-AE$250))*LN((1-AE$250*AD258)/(1-AD258))))</f>
        <v>0.92038328521205481</v>
      </c>
      <c r="AF258" s="30">
        <f t="shared" ref="AF258" si="280">(1 - EXP(-1*AG$250*(1-EXP(-1*$I258))))/AG$250</f>
        <v>0.22669353140014276</v>
      </c>
      <c r="AG258" s="30">
        <f t="shared" ref="AG258" si="281">IF(AG$250=1,AF258/((1-AF258)*$I258),(1/($I258*(1-AG$250))*LN((1-AG$250*AF258)/(1-AF258))))</f>
        <v>0.98208338383023852</v>
      </c>
      <c r="AI258">
        <v>7</v>
      </c>
      <c r="AJ258" s="2">
        <f t="shared" si="192"/>
        <v>0.01</v>
      </c>
      <c r="AK258" s="2">
        <f t="shared" si="193"/>
        <v>1.5723437499999999</v>
      </c>
      <c r="AL258" s="2">
        <f t="shared" si="194"/>
        <v>0.79117187499999997</v>
      </c>
      <c r="AM258" s="30">
        <f t="shared" si="195"/>
        <v>9.8885433676234591E-3</v>
      </c>
      <c r="AN258" s="30">
        <f t="shared" si="196"/>
        <v>0.99997923202210459</v>
      </c>
      <c r="AO258" s="30">
        <f t="shared" si="197"/>
        <v>0.50290278396719756</v>
      </c>
      <c r="AP258" s="30">
        <f t="shared" si="198"/>
        <v>0.74177837868125251</v>
      </c>
      <c r="AQ258" s="30">
        <f t="shared" si="199"/>
        <v>0.39606527244705941</v>
      </c>
      <c r="AR258" s="30">
        <f t="shared" si="200"/>
        <v>0.90533690607034512</v>
      </c>
      <c r="AS258" s="48">
        <f t="shared" si="201"/>
        <v>0.1635585273890926</v>
      </c>
    </row>
    <row r="259" spans="5:45" x14ac:dyDescent="0.25">
      <c r="E259" s="2"/>
      <c r="F259" s="2"/>
      <c r="H259" s="35"/>
      <c r="I259" s="40">
        <v>0.36</v>
      </c>
      <c r="J259" s="30">
        <f t="shared" si="150"/>
        <v>0.29336517734939505</v>
      </c>
      <c r="K259" s="30">
        <f t="shared" si="151"/>
        <v>0.99575183507156206</v>
      </c>
      <c r="L259" s="30">
        <f t="shared" si="150"/>
        <v>0.28475886462127065</v>
      </c>
      <c r="M259" s="30">
        <f t="shared" si="151"/>
        <v>0.9916947745155793</v>
      </c>
      <c r="N259" s="30">
        <f t="shared" ref="N259" si="282">(1 - EXP(-1*O$250*(1-EXP(-1*$I259))))/O$250</f>
        <v>0.27648919088778795</v>
      </c>
      <c r="O259" s="30">
        <f t="shared" ref="O259" si="283">IF(O$250=1,N259/((1-N259)*$I259),(1/($I259*(1-O$250))*LN((1-O$250*N259)/(1-N259))))</f>
        <v>0.9878165877369266</v>
      </c>
      <c r="P259" s="30">
        <f t="shared" ref="P259" si="284">(1 - EXP(-1*Q$250*(1-EXP(-1*$I259))))/Q$250</f>
        <v>0.26854134242519173</v>
      </c>
      <c r="Q259" s="30">
        <f t="shared" ref="Q259" si="285">IF(Q$250=1,P259/((1-P259)*$I259),(1/($I259*(1-Q$250))*LN((1-Q$250*P259)/(1-P259))))</f>
        <v>0.98410608755025808</v>
      </c>
      <c r="R259" s="30">
        <f t="shared" ref="R259" si="286">(1 - EXP(-1*S$250*(1-EXP(-1*$I259))))/S$250</f>
        <v>0.26090120084263857</v>
      </c>
      <c r="S259" s="30">
        <f t="shared" ref="S259" si="287">IF(S$250=1,R259/((1-R259)*$I259),(1/($I259*(1-S$250))*LN((1-S$250*R259)/(1-R259))))</f>
        <v>0.9805530177054409</v>
      </c>
      <c r="T259" s="30">
        <f t="shared" ref="T259" si="288">(1 - EXP(-1*U$250*(1-EXP(-1*$I259))))/U$250</f>
        <v>0.2535553090844529</v>
      </c>
      <c r="U259" s="30">
        <f t="shared" ref="U259" si="289">IF(U$250=1,T259/((1-T259)*$I259),(1/($I259*(1-U$250))*LN((1-U$250*T259)/(1-T259))))</f>
        <v>0.97714795502900831</v>
      </c>
      <c r="V259" s="30">
        <f t="shared" ref="V259" si="290">(1 - EXP(-1*W$250*(1-EXP(-1*$I259))))/W$250</f>
        <v>0.24306029302583285</v>
      </c>
      <c r="W259" s="30">
        <f t="shared" ref="W259" si="291">IF(W$250=1,V259/((1-V259)*$I259),(1/($I259*(1-W$250))*LN((1-W$250*V259)/(1-V259))))</f>
        <v>0.97229908250378472</v>
      </c>
      <c r="X259" s="30">
        <f t="shared" ref="X259" si="292">(1 - EXP(-1*Y$250*(1-EXP(-1*$I259))))/Y$250</f>
        <v>0.22686648254207314</v>
      </c>
      <c r="Y259" s="30">
        <f t="shared" ref="Y259" si="293">IF(Y$250=1,X259/((1-X259)*$I259),(1/($I259*(1-Y$250))*LN((1-Y$250*X259)/(1-X259))))</f>
        <v>0.96484396912223303</v>
      </c>
      <c r="Z259" s="30">
        <f t="shared" ref="Z259" si="294">(1 - EXP(-1*AA$250*(1-EXP(-1*$I259))))/AA$250</f>
        <v>0.17539808164106035</v>
      </c>
      <c r="AA259" s="30">
        <f t="shared" ref="AA259" si="295">IF(AA$250=1,Z259/((1-Z259)*$I259),(1/($I259*(1-AA$250))*LN((1-AA$250*Z259)/(1-Z259))))</f>
        <v>0.94114829945865974</v>
      </c>
      <c r="AB259" s="30">
        <f t="shared" ref="AB259" si="296">(1 - EXP(-1*AC$250*(1-EXP(-1*$I259))))/AC$250</f>
        <v>0.11386910755433222</v>
      </c>
      <c r="AC259" s="30">
        <f t="shared" ref="AC259" si="297">IF(AC$250=1,AB259/((1-AB259)*$I259),(1/($I259*(1-AC$250))*LN((1-AC$250*AB259)/(1-AB259))))</f>
        <v>0.91178523265095446</v>
      </c>
      <c r="AD259" s="30">
        <f t="shared" ref="AD259" si="298">(1 - EXP(-1*AE$250*(1-EXP(-1*$I259))))/AE$250</f>
        <v>9.5135648310190224E-2</v>
      </c>
      <c r="AE259" s="30">
        <f t="shared" ref="AE259" si="299">IF(AE$250=1,AD259/((1-AD259)*$I259),(1/($I259*(1-AE$250))*LN((1-AE$250*AD259)/(1-AD259))))</f>
        <v>0.90224274849927011</v>
      </c>
      <c r="AF259" s="30">
        <f t="shared" ref="AF259" si="300">(1 - EXP(-1*AG$250*(1-EXP(-1*$I259))))/AG$250</f>
        <v>0.25176329602040415</v>
      </c>
      <c r="AG259" s="30">
        <f t="shared" ref="AG259" si="301">IF(AG$250=1,AF259/((1-AF259)*$I259),(1/($I259*(1-AG$250))*LN((1-AG$250*AF259)/(1-AF259))))</f>
        <v>0.97631878349617685</v>
      </c>
      <c r="AI259">
        <v>8</v>
      </c>
      <c r="AJ259" s="2">
        <f t="shared" si="192"/>
        <v>0.01</v>
      </c>
      <c r="AK259" s="2">
        <f t="shared" si="193"/>
        <v>0.79117187499999997</v>
      </c>
      <c r="AL259" s="2">
        <f t="shared" si="194"/>
        <v>0.40058593749999999</v>
      </c>
      <c r="AM259" s="30">
        <f t="shared" si="195"/>
        <v>9.8885433676234591E-3</v>
      </c>
      <c r="AN259" s="30">
        <f t="shared" si="196"/>
        <v>0.99997923202210459</v>
      </c>
      <c r="AO259" s="30">
        <f t="shared" si="197"/>
        <v>0.39606527244705941</v>
      </c>
      <c r="AP259" s="30">
        <f t="shared" si="198"/>
        <v>0.90533690607034512</v>
      </c>
      <c r="AQ259" s="30">
        <f t="shared" si="199"/>
        <v>0.27045350419825054</v>
      </c>
      <c r="AR259" s="30">
        <f t="shared" si="200"/>
        <v>0.97116318964457393</v>
      </c>
      <c r="AS259" s="48">
        <f t="shared" si="201"/>
        <v>6.5826283574228817E-2</v>
      </c>
    </row>
    <row r="260" spans="5:45" x14ac:dyDescent="0.25">
      <c r="E260" s="2"/>
      <c r="F260" s="2"/>
      <c r="I260" s="40">
        <v>0.41</v>
      </c>
      <c r="J260" s="30">
        <f t="shared" si="150"/>
        <v>0.32528610255079526</v>
      </c>
      <c r="K260" s="30">
        <f t="shared" si="151"/>
        <v>0.99450177932886363</v>
      </c>
      <c r="L260" s="30">
        <f t="shared" si="150"/>
        <v>0.31470499769952642</v>
      </c>
      <c r="M260" s="30">
        <f t="shared" si="151"/>
        <v>0.98929257394026537</v>
      </c>
      <c r="N260" s="30">
        <f t="shared" ref="N260" si="302">(1 - EXP(-1*O$250*(1-EXP(-1*$I260))))/O$250</f>
        <v>0.30458281102929124</v>
      </c>
      <c r="O260" s="30">
        <f t="shared" ref="O260" si="303">IF(O$250=1,N260/((1-N260)*$I260),(1/($I260*(1-O$250))*LN((1-O$250*N260)/(1-N260))))</f>
        <v>0.98435055908504743</v>
      </c>
      <c r="P260" s="30">
        <f t="shared" ref="P260" si="304">(1 - EXP(-1*Q$250*(1-EXP(-1*$I260))))/Q$250</f>
        <v>0.2948971505841147</v>
      </c>
      <c r="Q260" s="30">
        <f t="shared" ref="Q260" si="305">IF(Q$250=1,P260/((1-P260)*$I260),(1/($I260*(1-Q$250))*LN((1-Q$250*P260)/(1-P260))))</f>
        <v>0.97965611247458517</v>
      </c>
      <c r="R260" s="30">
        <f t="shared" ref="R260" si="306">(1 - EXP(-1*S$250*(1-EXP(-1*$I260))))/S$250</f>
        <v>0.28562678981475609</v>
      </c>
      <c r="S260" s="30">
        <f t="shared" ref="S260" si="307">IF(S$250=1,R260/((1-R260)*$I260),(1/($I260*(1-S$250))*LN((1-S$250*R260)/(1-R260))))</f>
        <v>0.97519153424665872</v>
      </c>
      <c r="T260" s="30">
        <f t="shared" ref="T260" si="308">(1 - EXP(-1*U$250*(1-EXP(-1*$I260))))/U$250</f>
        <v>0.27675160439693974</v>
      </c>
      <c r="U260" s="30">
        <f t="shared" ref="U260" si="309">IF(U$250=1,T260/((1-T260)*$I260),(1/($I260*(1-U$250))*LN((1-U$250*T260)/(1-T260))))</f>
        <v>0.97094080966112228</v>
      </c>
      <c r="V260" s="30">
        <f t="shared" ref="V260" si="310">(1 - EXP(-1*W$250*(1-EXP(-1*$I260))))/W$250</f>
        <v>0.26413830985683773</v>
      </c>
      <c r="W260" s="30">
        <f t="shared" ref="W260" si="311">IF(W$250=1,V260/((1-V260)*$I260),(1/($I260*(1-W$250))*LN((1-W$250*V260)/(1-V260))))</f>
        <v>0.96493427259394138</v>
      </c>
      <c r="X260" s="30">
        <f t="shared" ref="X260" si="312">(1 - EXP(-1*Y$250*(1-EXP(-1*$I260))))/Y$250</f>
        <v>0.24483545828481462</v>
      </c>
      <c r="Y260" s="30">
        <f t="shared" ref="Y260" si="313">IF(Y$250=1,X260/((1-X260)*$I260),(1/($I260*(1-Y$250))*LN((1-Y$250*X260)/(1-X260))))</f>
        <v>0.95580459096644255</v>
      </c>
      <c r="Z260" s="30">
        <f t="shared" ref="Z260" si="314">(1 - EXP(-1*AA$250*(1-EXP(-1*$I260))))/AA$250</f>
        <v>0.18489105665127942</v>
      </c>
      <c r="AA260" s="30">
        <f t="shared" ref="AA260" si="315">IF(AA$250=1,Z260/((1-Z260)*$I260),(1/($I260*(1-AA$250))*LN((1-AA$250*Z260)/(1-Z260))))</f>
        <v>0.92761422569150287</v>
      </c>
      <c r="AB260" s="30">
        <f t="shared" ref="AB260" si="316">(1 - EXP(-1*AC$250*(1-EXP(-1*$I260))))/AC$250</f>
        <v>0.11652165099202619</v>
      </c>
      <c r="AC260" s="30">
        <f t="shared" ref="AC260" si="317">IF(AC$250=1,AB260/((1-AB260)*$I260),(1/($I260*(1-AC$250))*LN((1-AC$250*AB260)/(1-AB260))))</f>
        <v>0.89439355590715441</v>
      </c>
      <c r="AD260" s="30">
        <f t="shared" ref="AD260" si="318">(1 - EXP(-1*AE$250*(1-EXP(-1*$I260))))/AE$250</f>
        <v>9.6538601537406343E-2</v>
      </c>
      <c r="AE260" s="30">
        <f t="shared" ref="AE260" si="319">IF(AE$250=1,AD260/((1-AD260)*$I260),(1/($I260*(1-AE$250))*LN((1-AE$250*AD260)/(1-AD260))))</f>
        <v>0.88400422881510665</v>
      </c>
      <c r="AF260" s="30">
        <f t="shared" ref="AF260" si="320">(1 - EXP(-1*AG$250*(1-EXP(-1*$I260))))/AG$250</f>
        <v>0.27459229595766715</v>
      </c>
      <c r="AG260" s="30">
        <f t="shared" ref="AG260" si="321">IF(AG$250=1,AF260/((1-AF260)*$I260),(1/($I260*(1-AG$250))*LN((1-AG$250*AF260)/(1-AF260))))</f>
        <v>0.96990981020119049</v>
      </c>
      <c r="AI260">
        <v>9</v>
      </c>
      <c r="AJ260" s="2">
        <f t="shared" si="192"/>
        <v>0.40058593749999999</v>
      </c>
      <c r="AK260" s="2">
        <f t="shared" si="193"/>
        <v>0.79117187499999997</v>
      </c>
      <c r="AL260" s="2">
        <f t="shared" si="194"/>
        <v>0.59587890624999995</v>
      </c>
      <c r="AM260" s="30">
        <f t="shared" si="195"/>
        <v>0.27045350419825054</v>
      </c>
      <c r="AN260" s="30">
        <f t="shared" si="196"/>
        <v>0.97116318964457393</v>
      </c>
      <c r="AO260" s="30">
        <f t="shared" si="197"/>
        <v>0.39606527244705941</v>
      </c>
      <c r="AP260" s="30">
        <f t="shared" si="198"/>
        <v>0.90533690607034512</v>
      </c>
      <c r="AQ260" s="30">
        <f t="shared" si="199"/>
        <v>0.34355909628518572</v>
      </c>
      <c r="AR260" s="30">
        <f t="shared" si="200"/>
        <v>0.94133142308809981</v>
      </c>
      <c r="AS260" s="48">
        <f t="shared" si="201"/>
        <v>-2.9831766556474126E-2</v>
      </c>
    </row>
    <row r="261" spans="5:45" x14ac:dyDescent="0.25">
      <c r="E261" s="2"/>
      <c r="F261" s="2"/>
      <c r="I261" s="40">
        <v>0.46</v>
      </c>
      <c r="J261" s="30">
        <f t="shared" si="150"/>
        <v>0.35544929251177249</v>
      </c>
      <c r="K261" s="30">
        <f t="shared" si="151"/>
        <v>0.99309378138108106</v>
      </c>
      <c r="L261" s="30">
        <f t="shared" si="150"/>
        <v>0.34281487255706039</v>
      </c>
      <c r="M261" s="30">
        <f t="shared" si="151"/>
        <v>0.9866050052973443</v>
      </c>
      <c r="N261" s="30">
        <f t="shared" ref="N261" si="322">(1 - EXP(-1*O$250*(1-EXP(-1*$I261))))/O$250</f>
        <v>0.33077923868690834</v>
      </c>
      <c r="O261" s="30">
        <f t="shared" ref="O261" si="323">IF(O$250=1,N261/((1-N261)*$I261),(1/($I261*(1-O$250))*LN((1-O$250*N261)/(1-N261))))</f>
        <v>0.98049713900391333</v>
      </c>
      <c r="P261" s="30">
        <f t="shared" ref="P261" si="324">(1 - EXP(-1*Q$250*(1-EXP(-1*$I261))))/Q$250</f>
        <v>0.31931046518779771</v>
      </c>
      <c r="Q261" s="30">
        <f t="shared" ref="Q261" si="325">IF(Q$250=1,P261/((1-P261)*$I261),(1/($I261*(1-Q$250))*LN((1-Q$250*P261)/(1-P261))))</f>
        <v>0.97473792617037247</v>
      </c>
      <c r="R261" s="30">
        <f t="shared" ref="R261" si="326">(1 - EXP(-1*S$250*(1-EXP(-1*$I261))))/S$250</f>
        <v>0.30837844202177545</v>
      </c>
      <c r="S261" s="30">
        <f t="shared" ref="S261" si="327">IF(S$250=1,R261/((1-R261)*$I261),(1/($I261*(1-S$250))*LN((1-S$250*R261)/(1-R261))))</f>
        <v>0.96929875841109792</v>
      </c>
      <c r="T261" s="30">
        <f t="shared" ref="T261" si="328">(1 - EXP(-1*U$250*(1-EXP(-1*$I261))))/U$250</f>
        <v>0.29795476726302117</v>
      </c>
      <c r="U261" s="30">
        <f t="shared" ref="U261" si="329">IF(U$250=1,T261/((1-T261)*$I261),(1/($I261*(1-U$250))*LN((1-U$250*T261)/(1-T261))))</f>
        <v>0.96415415715039232</v>
      </c>
      <c r="V261" s="30">
        <f t="shared" ref="V261" si="330">(1 - EXP(-1*W$250*(1-EXP(-1*$I261))))/W$250</f>
        <v>0.28321421069088798</v>
      </c>
      <c r="W261" s="30">
        <f t="shared" ref="W261" si="331">IF(W$250=1,V261/((1-V261)*$I261),(1/($I261*(1-W$250))*LN((1-W$250*V261)/(1-V261))))</f>
        <v>0.95694038712640406</v>
      </c>
      <c r="X261" s="30">
        <f t="shared" ref="X261" si="332">(1 - EXP(-1*Y$250*(1-EXP(-1*$I261))))/Y$250</f>
        <v>0.26082981026988666</v>
      </c>
      <c r="Y261" s="30">
        <f t="shared" ref="Y261" si="333">IF(Y$250=1,X261/((1-X261)*$I261),(1/($I261*(1-Y$250))*LN((1-Y$250*X261)/(1-X261))))</f>
        <v>0.94609917776574171</v>
      </c>
      <c r="Z261" s="30">
        <f t="shared" ref="Z261" si="334">(1 - EXP(-1*AA$250*(1-EXP(-1*$I261))))/AA$250</f>
        <v>0.1927976203444616</v>
      </c>
      <c r="AA261" s="30">
        <f t="shared" ref="AA261" si="335">IF(AA$250=1,Z261/((1-Z261)*$I261),(1/($I261*(1-AA$250))*LN((1-AA$250*Z261)/(1-Z261))))</f>
        <v>0.91353953337847982</v>
      </c>
      <c r="AB261" s="30">
        <f t="shared" ref="AB261" si="336">(1 - EXP(-1*AC$250*(1-EXP(-1*$I261))))/AC$250</f>
        <v>0.11845577552348729</v>
      </c>
      <c r="AC261" s="30">
        <f t="shared" ref="AC261" si="337">IF(AC$250=1,AB261/((1-AB261)*$I261),(1/($I261*(1-AC$250))*LN((1-AC$250*AB261)/(1-AB261))))</f>
        <v>0.87691016369955355</v>
      </c>
      <c r="AD261" s="30">
        <f t="shared" ref="AD261" si="338">(1 - EXP(-1*AE$250*(1-EXP(-1*$I261))))/AE$250</f>
        <v>9.7495706544505609E-2</v>
      </c>
      <c r="AE261" s="30">
        <f t="shared" ref="AE261" si="339">IF(AE$250=1,AD261/((1-AD261)*$I261),(1/($I261*(1-AE$250))*LN((1-AE$250*AD261)/(1-AD261))))</f>
        <v>0.86584099358351008</v>
      </c>
      <c r="AF261" s="30">
        <f t="shared" ref="AF261" si="340">(1 - EXP(-1*AG$250*(1-EXP(-1*$I261))))/AG$250</f>
        <v>0.29542510406081152</v>
      </c>
      <c r="AG261" s="30">
        <f t="shared" ref="AG261" si="341">IF(AG$250=1,AF261/((1-AF261)*$I261),(1/($I261*(1-AG$250))*LN((1-AG$250*AF261)/(1-AF261))))</f>
        <v>0.96291130951997317</v>
      </c>
      <c r="AI261">
        <v>10</v>
      </c>
      <c r="AJ261" s="2">
        <f t="shared" si="192"/>
        <v>0.59587890624999995</v>
      </c>
      <c r="AK261" s="2">
        <f t="shared" si="193"/>
        <v>0.79117187499999997</v>
      </c>
      <c r="AL261" s="2">
        <f t="shared" si="194"/>
        <v>0.69352539062499996</v>
      </c>
      <c r="AM261" s="30">
        <f t="shared" si="195"/>
        <v>0.34355909628518572</v>
      </c>
      <c r="AN261" s="30">
        <f t="shared" si="196"/>
        <v>0.94133142308809981</v>
      </c>
      <c r="AO261" s="30">
        <f t="shared" si="197"/>
        <v>0.39606527244705941</v>
      </c>
      <c r="AP261" s="30">
        <f t="shared" si="198"/>
        <v>0.90533690607034512</v>
      </c>
      <c r="AQ261" s="30">
        <f t="shared" si="199"/>
        <v>0.37189204671787512</v>
      </c>
      <c r="AR261" s="30">
        <f t="shared" si="200"/>
        <v>0.92393508070259378</v>
      </c>
      <c r="AS261" s="48">
        <f t="shared" si="201"/>
        <v>-1.7396342385506025E-2</v>
      </c>
    </row>
    <row r="262" spans="5:45" x14ac:dyDescent="0.25">
      <c r="E262" s="2"/>
      <c r="F262" s="2"/>
      <c r="I262" s="40">
        <v>0.51</v>
      </c>
      <c r="J262" s="30">
        <f t="shared" si="150"/>
        <v>0.38396076849196048</v>
      </c>
      <c r="K262" s="30">
        <f t="shared" si="151"/>
        <v>0.99152878854407545</v>
      </c>
      <c r="L262" s="30">
        <f t="shared" si="150"/>
        <v>0.36921818131786688</v>
      </c>
      <c r="M262" s="30">
        <f t="shared" si="151"/>
        <v>0.98363881852313284</v>
      </c>
      <c r="N262" s="30">
        <f t="shared" ref="N262" si="342">(1 - EXP(-1*O$250*(1-EXP(-1*$I262))))/O$250</f>
        <v>0.35523033749056321</v>
      </c>
      <c r="O262" s="30">
        <f t="shared" ref="O262" si="343">IF(O$250=1,N262/((1-N262)*$I262),(1/($I262*(1-O$250))*LN((1-O$250*N262)/(1-N262))))</f>
        <v>0.97627198844121532</v>
      </c>
      <c r="P262" s="30">
        <f t="shared" ref="P262" si="344">(1 - EXP(-1*Q$250*(1-EXP(-1*$I262))))/Q$250</f>
        <v>0.34195376823473217</v>
      </c>
      <c r="Q262" s="30">
        <f t="shared" ref="Q262" si="345">IF(Q$250=1,P262/((1-P262)*$I262),(1/($I262*(1-Q$250))*LN((1-Q$250*P262)/(1-P262))))</f>
        <v>0.96937796209199467</v>
      </c>
      <c r="R262" s="30">
        <f t="shared" ref="R262" si="346">(1 - EXP(-1*S$250*(1-EXP(-1*$I262))))/S$250</f>
        <v>0.32934767522375707</v>
      </c>
      <c r="S262" s="30">
        <f t="shared" ref="S262" si="347">IF(S$250=1,R262/((1-R262)*$I262),(1/($I262*(1-S$250))*LN((1-S$250*R262)/(1-R262))))</f>
        <v>0.96291287077273413</v>
      </c>
      <c r="T262" s="30">
        <f t="shared" ref="T262" si="348">(1 - EXP(-1*U$250*(1-EXP(-1*$I262))))/U$250</f>
        <v>0.31737375968846526</v>
      </c>
      <c r="U262" s="30">
        <f t="shared" ref="U262" si="349">IF(U$250=1,T262/((1-T262)*$I262),(1/($I262*(1-U$250))*LN((1-U$250*T262)/(1-T262))))</f>
        <v>0.95683827340499861</v>
      </c>
      <c r="V262" s="30">
        <f t="shared" ref="V262" si="350">(1 - EXP(-1*W$250*(1-EXP(-1*$I262))))/W$250</f>
        <v>0.30052016206972737</v>
      </c>
      <c r="W262" s="30">
        <f t="shared" ref="W262" si="351">IF(W$250=1,V262/((1-V262)*$I262),(1/($I262*(1-W$250))*LN((1-W$250*V262)/(1-V262))))</f>
        <v>0.9483855801748774</v>
      </c>
      <c r="X262" s="30">
        <f t="shared" ref="X262" si="352">(1 - EXP(-1*Y$250*(1-EXP(-1*$I262))))/Y$250</f>
        <v>0.27511272963611044</v>
      </c>
      <c r="Y262" s="30">
        <f t="shared" ref="Y262" si="353">IF(Y$250=1,X262/((1-X262)*$I262),(1/($I262*(1-Y$250))*LN((1-Y$250*X262)/(1-X262))))</f>
        <v>0.93582297451972263</v>
      </c>
      <c r="Z262" s="30">
        <f t="shared" ref="Z262" si="354">(1 - EXP(-1*AA$250*(1-EXP(-1*$I262))))/AA$250</f>
        <v>0.19942571562827882</v>
      </c>
      <c r="AA262" s="30">
        <f t="shared" ref="AA262" si="355">IF(AA$250=1,Z262/((1-Z262)*$I262),(1/($I262*(1-AA$250))*LN((1-AA$250*Z262)/(1-Z262))))</f>
        <v>0.89907956298456537</v>
      </c>
      <c r="AB262" s="30">
        <f t="shared" ref="AB262" si="356">(1 - EXP(-1*AC$250*(1-EXP(-1*$I262))))/AC$250</f>
        <v>0.11988448352057655</v>
      </c>
      <c r="AC262" s="30">
        <f t="shared" ref="AC262" si="357">IF(AC$250=1,AB262/((1-AB262)*$I262),(1/($I262*(1-AC$250))*LN((1-AC$250*AB262)/(1-AB262))))</f>
        <v>0.85947710311025738</v>
      </c>
      <c r="AD262" s="30">
        <f t="shared" ref="AD262" si="358">(1 - EXP(-1*AE$250*(1-EXP(-1*$I262))))/AE$250</f>
        <v>9.8159336739905539E-2</v>
      </c>
      <c r="AE262" s="30">
        <f t="shared" ref="AE262" si="359">IF(AE$250=1,AD262/((1-AD262)*$I262),(1/($I262*(1-AE$250))*LN((1-AE$250*AD262)/(1-AD262))))</f>
        <v>0.84787076014886076</v>
      </c>
      <c r="AF262" s="30">
        <f t="shared" ref="AF262" si="360">(1 - EXP(-1*AG$250*(1-EXP(-1*$I262))))/AG$250</f>
        <v>0.31447479536488804</v>
      </c>
      <c r="AG262" s="30">
        <f t="shared" ref="AG262" si="361">IF(AG$250=1,AF262/((1-AF262)*$I262),(1/($I262*(1-AG$250))*LN((1-AG$250*AF262)/(1-AF262))))</f>
        <v>0.95537658100847245</v>
      </c>
      <c r="AI262">
        <v>11</v>
      </c>
      <c r="AJ262" s="2">
        <f t="shared" si="192"/>
        <v>0.59587890624999995</v>
      </c>
      <c r="AK262" s="2">
        <f t="shared" si="193"/>
        <v>0.69352539062499996</v>
      </c>
      <c r="AL262" s="2">
        <f t="shared" si="194"/>
        <v>0.64470214843749996</v>
      </c>
      <c r="AM262" s="30">
        <f t="shared" si="195"/>
        <v>0.34355909628518572</v>
      </c>
      <c r="AN262" s="30">
        <f t="shared" si="196"/>
        <v>0.94133142308809981</v>
      </c>
      <c r="AO262" s="30">
        <f t="shared" si="197"/>
        <v>0.37189204671787512</v>
      </c>
      <c r="AP262" s="30">
        <f t="shared" si="198"/>
        <v>0.92393508070259378</v>
      </c>
      <c r="AQ262" s="30">
        <f t="shared" si="199"/>
        <v>0.3582980762862607</v>
      </c>
      <c r="AR262" s="30">
        <f t="shared" si="200"/>
        <v>0.93280332816803746</v>
      </c>
      <c r="AS262" s="48">
        <f t="shared" si="201"/>
        <v>8.8682474654436794E-3</v>
      </c>
    </row>
    <row r="263" spans="5:45" x14ac:dyDescent="0.25">
      <c r="E263" s="2"/>
      <c r="F263" s="2"/>
      <c r="I263" s="40">
        <v>0.56000000000000005</v>
      </c>
      <c r="J263" s="30">
        <f t="shared" si="150"/>
        <v>0.41091927973841091</v>
      </c>
      <c r="K263" s="30">
        <f t="shared" si="151"/>
        <v>0.98980774822715611</v>
      </c>
      <c r="L263" s="30">
        <f t="shared" si="150"/>
        <v>0.39403381429233747</v>
      </c>
      <c r="M263" s="30">
        <f t="shared" si="151"/>
        <v>0.98040094991503757</v>
      </c>
      <c r="N263" s="30">
        <f t="shared" ref="N263" si="362">(1 - EXP(-1*O$250*(1-EXP(-1*$I263))))/O$250</f>
        <v>0.37807349061948381</v>
      </c>
      <c r="O263" s="30">
        <f t="shared" ref="O263" si="363">IF(O$250=1,N263/((1-N263)*$I263),(1/($I263*(1-O$250))*LN((1-O$250*N263)/(1-N263))))</f>
        <v>0.9716909984558697</v>
      </c>
      <c r="P263" s="30">
        <f t="shared" ref="P263" si="364">(1 - EXP(-1*Q$250*(1-EXP(-1*$I263))))/Q$250</f>
        <v>0.36298128493118392</v>
      </c>
      <c r="Q263" s="30">
        <f t="shared" ref="Q263" si="365">IF(Q$250=1,P263/((1-P263)*$I263),(1/($I263*(1-Q$250))*LN((1-Q$250*P263)/(1-P263))))</f>
        <v>0.9636026330961579</v>
      </c>
      <c r="R263" s="30">
        <f t="shared" ref="R263" si="366">(1 - EXP(-1*S$250*(1-EXP(-1*$I263))))/S$250</f>
        <v>0.34870392258663807</v>
      </c>
      <c r="S263" s="30">
        <f t="shared" ref="S263" si="367">IF(S$250=1,R263/((1-R263)*$I263),(1/($I263*(1-S$250))*LN((1-S$250*R263)/(1-R263))))</f>
        <v>0.95607143608261658</v>
      </c>
      <c r="T263" s="30">
        <f t="shared" ref="T263" si="368">(1 - EXP(-1*U$250*(1-EXP(-1*$I263))))/U$250</f>
        <v>0.33519162132672359</v>
      </c>
      <c r="U263" s="30">
        <f t="shared" ref="U263" si="369">IF(U$250=1,T263/((1-T263)*$I263),(1/($I263*(1-U$250))*LN((1-U$250*T263)/(1-T263))))</f>
        <v>0.94904188535941925</v>
      </c>
      <c r="V263" s="30">
        <f t="shared" ref="V263" si="370">(1 - EXP(-1*W$250*(1-EXP(-1*$I263))))/W$250</f>
        <v>0.31625671250751103</v>
      </c>
      <c r="W263" s="30">
        <f t="shared" ref="W263" si="371">IF(W$250=1,V263/((1-V263)*$I263),(1/($I263*(1-W$250))*LN((1-W$250*V263)/(1-V263))))</f>
        <v>0.93933450620362124</v>
      </c>
      <c r="X263" s="30">
        <f t="shared" ref="X263" si="372">(1 - EXP(-1*Y$250*(1-EXP(-1*$I263))))/Y$250</f>
        <v>0.28790670977298405</v>
      </c>
      <c r="Y263" s="30">
        <f t="shared" ref="Y263" si="373">IF(Y$250=1,X263/((1-X263)*$I263),(1/($I263*(1-Y$250))*LN((1-Y$250*X263)/(1-X263))))</f>
        <v>0.92506343169436844</v>
      </c>
      <c r="Z263" s="30">
        <f t="shared" ref="Z263" si="374">(1 - EXP(-1*AA$250*(1-EXP(-1*$I263))))/AA$250</f>
        <v>0.20501643624067878</v>
      </c>
      <c r="AA263" s="30">
        <f t="shared" ref="AA263" si="375">IF(AA$250=1,Z263/((1-Z263)*$I263),(1/($I263*(1-AA$250))*LN((1-AA$250*Z263)/(1-Z263))))</f>
        <v>0.88436303901585578</v>
      </c>
      <c r="AB263" s="30">
        <f t="shared" ref="AB263" si="376">(1 - EXP(-1*AC$250*(1-EXP(-1*$I263))))/AC$250</f>
        <v>0.12095295798302216</v>
      </c>
      <c r="AC263" s="30">
        <f t="shared" ref="AC263" si="377">IF(AC$250=1,AB263/((1-AB263)*$I263),(1/($I263*(1-AC$250))*LN((1-AC$250*AB263)/(1-AB263))))</f>
        <v>0.84219658778915596</v>
      </c>
      <c r="AD263" s="30">
        <f t="shared" ref="AD263" si="378">(1 - EXP(-1*AE$250*(1-EXP(-1*$I263))))/AE$250</f>
        <v>9.8626639268691502E-2</v>
      </c>
      <c r="AE263" s="30">
        <f t="shared" ref="AE263" si="379">IF(AE$250=1,AD263/((1-AD263)*$I263),(1/($I263*(1-AE$250))*LN((1-AE$250*AD263)/(1-AD263))))</f>
        <v>0.83017334109797436</v>
      </c>
      <c r="AF263" s="30">
        <f t="shared" ref="AF263" si="380">(1 - EXP(-1*AG$250*(1-EXP(-1*$I263))))/AG$250</f>
        <v>0.33192756598445589</v>
      </c>
      <c r="AG263" s="30">
        <f t="shared" ref="AG263" si="381">IF(AG$250=1,AF263/((1-AF263)*$I263),(1/($I263*(1-AG$250))*LN((1-AG$250*AF263)/(1-AF263))))</f>
        <v>0.94735709299955828</v>
      </c>
      <c r="AI263">
        <v>12</v>
      </c>
      <c r="AJ263" s="2">
        <f t="shared" si="192"/>
        <v>0.64470214843749996</v>
      </c>
      <c r="AK263" s="2">
        <f t="shared" si="193"/>
        <v>0.69352539062499996</v>
      </c>
      <c r="AL263" s="2">
        <f t="shared" si="194"/>
        <v>0.6691137695312499</v>
      </c>
      <c r="AM263" s="30">
        <f t="shared" si="195"/>
        <v>0.3582980762862607</v>
      </c>
      <c r="AN263" s="30">
        <f t="shared" si="196"/>
        <v>0.93280332816803746</v>
      </c>
      <c r="AO263" s="30">
        <f t="shared" si="197"/>
        <v>0.37189204671787512</v>
      </c>
      <c r="AP263" s="30">
        <f t="shared" si="198"/>
        <v>0.92393508070259378</v>
      </c>
      <c r="AQ263" s="30">
        <f t="shared" si="199"/>
        <v>0.36523112596540397</v>
      </c>
      <c r="AR263" s="30">
        <f t="shared" si="200"/>
        <v>0.92840915651958489</v>
      </c>
      <c r="AS263" s="48">
        <f t="shared" si="201"/>
        <v>-4.3941716484525717E-3</v>
      </c>
    </row>
    <row r="264" spans="5:45" x14ac:dyDescent="0.25">
      <c r="E264" s="2"/>
      <c r="F264" s="2"/>
      <c r="I264" s="40">
        <v>0.61</v>
      </c>
      <c r="J264" s="30">
        <f t="shared" si="150"/>
        <v>0.43641688296624959</v>
      </c>
      <c r="K264" s="30">
        <f t="shared" si="151"/>
        <v>0.98793161640083005</v>
      </c>
      <c r="L264" s="30">
        <f t="shared" si="150"/>
        <v>0.41737091339245164</v>
      </c>
      <c r="M264" s="30">
        <f t="shared" si="151"/>
        <v>0.97689851861620991</v>
      </c>
      <c r="N264" s="30">
        <f t="shared" ref="N264" si="382">(1 - EXP(-1*O$250*(1-EXP(-1*$I264))))/O$250</f>
        <v>0.39943320817524941</v>
      </c>
      <c r="O264" s="30">
        <f t="shared" ref="O264" si="383">IF(O$250=1,N264/((1-N264)*$I264),(1/($I264*(1-O$250))*LN((1-O$250*N264)/(1-N264))))</f>
        <v>0.96677023800544915</v>
      </c>
      <c r="P264" s="30">
        <f t="shared" ref="P264" si="384">(1 - EXP(-1*Q$250*(1-EXP(-1*$I264))))/Q$250</f>
        <v>0.38253121752324176</v>
      </c>
      <c r="Q264" s="30">
        <f t="shared" ref="Q264" si="385">IF(Q$250=1,P264/((1-P264)*$I264),(1/($I264*(1-Q$250))*LN((1-Q$250*P264)/(1-P264))))</f>
        <v>0.957438210746273</v>
      </c>
      <c r="R264" s="30">
        <f t="shared" ref="R264" si="386">(1 - EXP(-1*S$250*(1-EXP(-1*$I264))))/S$250</f>
        <v>0.36659745755763884</v>
      </c>
      <c r="S264" s="30">
        <f t="shared" ref="S264" si="387">IF(S$250=1,R264/((1-R264)*$I264),(1/($I264*(1-S$250))*LN((1-S$250*R264)/(1-R264))))</f>
        <v>0.94881121932624457</v>
      </c>
      <c r="T264" s="30">
        <f t="shared" ref="T264" si="388">(1 - EXP(-1*U$250*(1-EXP(-1*$I264))))/U$250</f>
        <v>0.35156914183729787</v>
      </c>
      <c r="U264" s="30">
        <f t="shared" ref="U264" si="389">IF(U$250=1,T264/((1-T264)*$I264),(1/($I264*(1-U$250))*LN((1-U$250*T264)/(1-T264))))</f>
        <v>0.94081195165327669</v>
      </c>
      <c r="V264" s="30">
        <f t="shared" ref="V264" si="390">(1 - EXP(-1*W$250*(1-EXP(-1*$I264))))/W$250</f>
        <v>0.33059767390473493</v>
      </c>
      <c r="W264" s="30">
        <f t="shared" ref="W264" si="391">IF(W$250=1,V264/((1-V264)*$I264),(1/($I264*(1-W$250))*LN((1-W$250*V264)/(1-V264))))</f>
        <v>0.92984813466598915</v>
      </c>
      <c r="X264" s="30">
        <f t="shared" ref="X264" si="392">(1 - EXP(-1*Y$250*(1-EXP(-1*$I264))))/Y$250</f>
        <v>0.29940060961377646</v>
      </c>
      <c r="Y264" s="30">
        <f t="shared" ref="Y264" si="393">IF(Y$250=1,X264/((1-X264)*$I264),(1/($I264*(1-Y$250))*LN((1-Y$250*X264)/(1-X264))))</f>
        <v>0.91390036639487571</v>
      </c>
      <c r="Z264" s="30">
        <f t="shared" ref="Z264" si="394">(1 - EXP(-1*AA$250*(1-EXP(-1*$I264))))/AA$250</f>
        <v>0.20975988457667549</v>
      </c>
      <c r="AA264" s="30">
        <f t="shared" ref="AA264" si="395">IF(AA$250=1,Z264/((1-Z264)*$I264),(1/($I264*(1-AA$250))*LN((1-AA$250*Z264)/(1-Z264))))</f>
        <v>0.86949622271763327</v>
      </c>
      <c r="AB264" s="30">
        <f t="shared" ref="AB264" si="396">(1 - EXP(-1*AC$250*(1-EXP(-1*$I264))))/AC$250</f>
        <v>0.12176146622143504</v>
      </c>
      <c r="AC264" s="30">
        <f t="shared" ref="AC264" si="397">IF(AC$250=1,AB264/((1-AB264)*$I264),(1/($I264*(1-AC$250))*LN((1-AC$250*AB264)/(1-AB264))))</f>
        <v>0.82514192124644681</v>
      </c>
      <c r="AD264" s="30">
        <f t="shared" ref="AD264" si="398">(1 - EXP(-1*AE$250*(1-EXP(-1*$I264))))/AE$250</f>
        <v>9.8960563357239489E-2</v>
      </c>
      <c r="AE264" s="30">
        <f t="shared" ref="AE264" si="399">IF(AE$250=1,AD264/((1-AD264)*$I264),(1/($I264*(1-AE$250))*LN((1-AE$250*AD264)/(1-AD264))))</f>
        <v>0.81280237828453761</v>
      </c>
      <c r="AF264" s="30">
        <f t="shared" ref="AF264" si="400">(1 - EXP(-1*AG$250*(1-EXP(-1*$I264))))/AG$250</f>
        <v>0.34794660019706419</v>
      </c>
      <c r="AG264" s="30">
        <f t="shared" ref="AG264" si="401">IF(AG$250=1,AF264/((1-AF264)*$I264),(1/($I264*(1-AG$250))*LN((1-AG$250*AF264)/(1-AF264))))</f>
        <v>0.93890226089107243</v>
      </c>
      <c r="AI264">
        <v>13</v>
      </c>
      <c r="AJ264" s="2">
        <f t="shared" si="192"/>
        <v>0.64470214843749996</v>
      </c>
      <c r="AK264" s="2">
        <f t="shared" si="193"/>
        <v>0.6691137695312499</v>
      </c>
      <c r="AL264" s="2">
        <f t="shared" si="194"/>
        <v>0.65690795898437493</v>
      </c>
      <c r="AM264" s="30">
        <f t="shared" si="195"/>
        <v>0.3582980762862607</v>
      </c>
      <c r="AN264" s="30">
        <f t="shared" si="196"/>
        <v>0.93280332816803746</v>
      </c>
      <c r="AO264" s="30">
        <f t="shared" si="197"/>
        <v>0.36523112596540397</v>
      </c>
      <c r="AP264" s="30">
        <f t="shared" si="198"/>
        <v>0.92840915651958489</v>
      </c>
      <c r="AQ264" s="30">
        <f t="shared" si="199"/>
        <v>0.36179946665247653</v>
      </c>
      <c r="AR264" s="30">
        <f t="shared" si="200"/>
        <v>0.93061654590719256</v>
      </c>
      <c r="AS264" s="48">
        <f t="shared" si="201"/>
        <v>2.2073893876076722E-3</v>
      </c>
    </row>
    <row r="265" spans="5:45" x14ac:dyDescent="0.25">
      <c r="E265" s="2"/>
      <c r="F265" s="2"/>
      <c r="I265" s="40">
        <v>0.66</v>
      </c>
      <c r="J265" s="30">
        <f t="shared" si="150"/>
        <v>0.46053946849861693</v>
      </c>
      <c r="K265" s="30">
        <f t="shared" si="151"/>
        <v>0.98590136630522374</v>
      </c>
      <c r="L265" s="30">
        <f t="shared" si="150"/>
        <v>0.439329808294118</v>
      </c>
      <c r="M265" s="30">
        <f t="shared" si="151"/>
        <v>0.97313882248916217</v>
      </c>
      <c r="N265" s="30">
        <f t="shared" ref="N265" si="402">(1 - EXP(-1*O$250*(1-EXP(-1*$I265))))/O$250</f>
        <v>0.41942253284130132</v>
      </c>
      <c r="O265" s="30">
        <f t="shared" ref="O265" si="403">IF(O$250=1,N265/((1-N265)*$I265),(1/($I265*(1-O$250))*LN((1-O$250*N265)/(1-N265))))</f>
        <v>0.96152590309954489</v>
      </c>
      <c r="P265" s="30">
        <f t="shared" ref="P265" si="404">(1 - EXP(-1*Q$250*(1-EXP(-1*$I265))))/Q$250</f>
        <v>0.40072767220296873</v>
      </c>
      <c r="Q265" s="30">
        <f t="shared" ref="Q265" si="405">IF(Q$250=1,P265/((1-P265)*$I265),(1/($I265*(1-Q$250))*LN((1-Q$250*P265)/(1-P265))))</f>
        <v>0.95091071504249269</v>
      </c>
      <c r="R265" s="30">
        <f t="shared" ref="R265" si="406">(1 - EXP(-1*S$250*(1-EXP(-1*$I265))))/S$250</f>
        <v>0.38316188599505152</v>
      </c>
      <c r="S265" s="30">
        <f t="shared" ref="S265" si="407">IF(S$250=1,R265/((1-R265)*$I265),(1/($I265*(1-S$250))*LN((1-S$250*R265)/(1-R265))))</f>
        <v>0.94116802923279974</v>
      </c>
      <c r="T265" s="30">
        <f t="shared" ref="T265" si="408">(1 - EXP(-1*U$250*(1-EXP(-1*$I265))))/U$250</f>
        <v>0.36664795452479759</v>
      </c>
      <c r="U265" s="30">
        <f t="shared" ref="U265" si="409">IF(U$250=1,T265/((1-T265)*$I265),(1/($I265*(1-U$250))*LN((1-U$250*T265)/(1-T265))))</f>
        <v>0.93219349367385163</v>
      </c>
      <c r="V265" s="30">
        <f t="shared" ref="V265" si="410">(1 - EXP(-1*W$250*(1-EXP(-1*$I265))))/W$250</f>
        <v>0.34369416914312034</v>
      </c>
      <c r="W265" s="30">
        <f t="shared" ref="W265" si="411">IF(W$250=1,V265/((1-V265)*$I265),(1/($I265*(1-W$250))*LN((1-W$250*V265)/(1-V265))))</f>
        <v>0.91998365199654697</v>
      </c>
      <c r="X265" s="30">
        <f t="shared" ref="X265" si="412">(1 - EXP(-1*Y$250*(1-EXP(-1*$I265))))/Y$250</f>
        <v>0.30975537055540903</v>
      </c>
      <c r="Y265" s="30">
        <f t="shared" ref="Y265" si="413">IF(Y$250=1,X265/((1-X265)*$I265),(1/($I265*(1-Y$250))*LN((1-Y$250*X265)/(1-X265))))</f>
        <v>0.90240624578769546</v>
      </c>
      <c r="Z265" s="30">
        <f t="shared" ref="Z265" si="414">(1 - EXP(-1*AA$250*(1-EXP(-1*$I265))))/AA$250</f>
        <v>0.21380698096749029</v>
      </c>
      <c r="AA265" s="30">
        <f t="shared" ref="AA265" si="415">IF(AA$250=1,Z265/((1-Z265)*$I265),(1/($I265*(1-AA$250))*LN((1-AA$250*Z265)/(1-Z265))))</f>
        <v>0.8545665235458384</v>
      </c>
      <c r="AB265" s="30">
        <f t="shared" ref="AB265" si="416">(1 - EXP(-1*AC$250*(1-EXP(-1*$I265))))/AC$250</f>
        <v>0.12238013074662478</v>
      </c>
      <c r="AC265" s="30">
        <f t="shared" ref="AC265" si="417">IF(AC$250=1,AB265/((1-AB265)*$I265),(1/($I265*(1-AC$250))*LN((1-AC$250*AB265)/(1-AB265))))</f>
        <v>0.80836528013694398</v>
      </c>
      <c r="AD265" s="30">
        <f t="shared" ref="AD265" si="418">(1 - EXP(-1*AE$250*(1-EXP(-1*$I265))))/AE$250</f>
        <v>9.9202534311517362E-2</v>
      </c>
      <c r="AE265" s="30">
        <f t="shared" ref="AE265" si="419">IF(AE$250=1,AD265/((1-AD265)*$I265),(1/($I265*(1-AE$250))*LN((1-AE$250*AD265)/(1-AD265))))</f>
        <v>0.79579323570394822</v>
      </c>
      <c r="AF265" s="30">
        <f t="shared" ref="AF265" si="420">(1 - EXP(-1*AG$250*(1-EXP(-1*$I265))))/AG$250</f>
        <v>0.36267531924441243</v>
      </c>
      <c r="AG265" s="30">
        <f t="shared" ref="AG265" si="421">IF(AG$250=1,AF265/((1-AF265)*$I265),(1/($I265*(1-AG$250))*LN((1-AG$250*AF265)/(1-AF265))))</f>
        <v>0.93005928202427712</v>
      </c>
      <c r="AI265">
        <v>14</v>
      </c>
      <c r="AJ265" s="2">
        <f t="shared" si="192"/>
        <v>0.65690795898437493</v>
      </c>
      <c r="AK265" s="2">
        <f t="shared" si="193"/>
        <v>0.6691137695312499</v>
      </c>
      <c r="AL265" s="2">
        <f t="shared" si="194"/>
        <v>0.66301086425781242</v>
      </c>
      <c r="AM265" s="30">
        <f t="shared" si="195"/>
        <v>0.36179946665247653</v>
      </c>
      <c r="AN265" s="30">
        <f t="shared" si="196"/>
        <v>0.93061654590719256</v>
      </c>
      <c r="AO265" s="30">
        <f t="shared" si="197"/>
        <v>0.36523112596540397</v>
      </c>
      <c r="AP265" s="30">
        <f t="shared" si="198"/>
        <v>0.92840915651958489</v>
      </c>
      <c r="AQ265" s="30">
        <f t="shared" si="199"/>
        <v>0.36352390451323735</v>
      </c>
      <c r="AR265" s="30">
        <f t="shared" si="200"/>
        <v>0.92951538732617678</v>
      </c>
      <c r="AS265" s="48">
        <f t="shared" si="201"/>
        <v>-1.101158581015782E-3</v>
      </c>
    </row>
    <row r="266" spans="5:45" x14ac:dyDescent="0.25">
      <c r="E266" s="2"/>
      <c r="F266" s="2"/>
      <c r="I266" s="40">
        <v>0.71</v>
      </c>
      <c r="J266" s="30">
        <f t="shared" si="150"/>
        <v>0.48336723860914366</v>
      </c>
      <c r="K266" s="30">
        <f t="shared" si="151"/>
        <v>0.98371799735371446</v>
      </c>
      <c r="L266" s="30">
        <f t="shared" si="150"/>
        <v>0.46000284987308071</v>
      </c>
      <c r="M266" s="30">
        <f t="shared" si="151"/>
        <v>0.96912933325087158</v>
      </c>
      <c r="N266" s="30">
        <f t="shared" ref="N266" si="422">(1 - EXP(-1*O$250*(1-EXP(-1*$I266))))/O$250</f>
        <v>0.43814427181236998</v>
      </c>
      <c r="O266" s="30">
        <f t="shared" ref="O266" si="423">IF(O$250=1,N266/((1-N266)*$I266),(1/($I266*(1-O$250))*LN((1-O$250*N266)/(1-N266))))</f>
        <v>0.95597426736250102</v>
      </c>
      <c r="P266" s="30">
        <f t="shared" ref="P266" si="424">(1 - EXP(-1*Q$250*(1-EXP(-1*$I266))))/Q$250</f>
        <v>0.41768232549480933</v>
      </c>
      <c r="Q266" s="30">
        <f t="shared" ref="Q266" si="425">IF(Q$250=1,P266/((1-P266)*$I266),(1/($I266*(1-Q$250))*LN((1-Q$250*P266)/(1-P266))))</f>
        <v>0.94404581442739943</v>
      </c>
      <c r="R266" s="30">
        <f t="shared" ref="R266" si="426">(1 - EXP(-1*S$250*(1-EXP(-1*$I266))))/S$250</f>
        <v>0.39851627575123272</v>
      </c>
      <c r="S266" s="30">
        <f t="shared" ref="S266" si="427">IF(S$250=1,R266/((1-R266)*$I266),(1/($I266*(1-S$250))*LN((1-S$250*R266)/(1-R266))))</f>
        <v>0.93317658749307175</v>
      </c>
      <c r="T266" s="30">
        <f t="shared" ref="T266" si="428">(1 - EXP(-1*U$250*(1-EXP(-1*$I266))))/U$250</f>
        <v>0.38055315093577236</v>
      </c>
      <c r="U266" s="30">
        <f t="shared" ref="U266" si="429">IF(U$250=1,T266/((1-T266)*$I266),(1/($I266*(1-U$250))*LN((1-U$250*T266)/(1-T266))))</f>
        <v>0.92322947145548206</v>
      </c>
      <c r="V266" s="30">
        <f t="shared" ref="V266" si="430">(1 - EXP(-1*W$250*(1-EXP(-1*$I266))))/W$250</f>
        <v>0.35567800089052293</v>
      </c>
      <c r="W266" s="30">
        <f t="shared" ref="W266" si="431">IF(W$250=1,V266/((1-V266)*$I266),(1/($I266*(1-W$250))*LN((1-W$250*V266)/(1-V266))))</f>
        <v>0.90979443546566574</v>
      </c>
      <c r="X266" s="30">
        <f t="shared" ref="X266" si="432">(1 - EXP(-1*Y$250*(1-EXP(-1*$I266))))/Y$250</f>
        <v>0.31910866473191646</v>
      </c>
      <c r="Y266" s="30">
        <f t="shared" ref="Y266" si="433">IF(Y$250=1,X266/((1-X266)*$I266),(1/($I266*(1-Y$250))*LN((1-Y$250*X266)/(1-X266))))</f>
        <v>0.89064655365284717</v>
      </c>
      <c r="Z266" s="30">
        <f t="shared" ref="Z266" si="434">(1 - EXP(-1*AA$250*(1-EXP(-1*$I266))))/AA$250</f>
        <v>0.21727832482492981</v>
      </c>
      <c r="AA266" s="30">
        <f t="shared" ref="AA266" si="435">IF(AA$250=1,Z266/((1-Z266)*$I266),(1/($I266*(1-AA$250))*LN((1-AA$250*Z266)/(1-Z266))))</f>
        <v>0.83964558893312713</v>
      </c>
      <c r="AB266" s="30">
        <f t="shared" ref="AB266" si="436">(1 - EXP(-1*AC$250*(1-EXP(-1*$I266))))/AC$250</f>
        <v>0.12285858394747438</v>
      </c>
      <c r="AC266" s="30">
        <f t="shared" ref="AC266" si="437">IF(AC$250=1,AB266/((1-AB266)*$I266),(1/($I266*(1-AC$250))*LN((1-AC$250*AB266)/(1-AB266))))</f>
        <v>0.79190329385871328</v>
      </c>
      <c r="AD266" s="30">
        <f t="shared" ref="AD266" si="438">(1 - EXP(-1*AE$250*(1-EXP(-1*$I266))))/AE$250</f>
        <v>9.9380218225430611E-2</v>
      </c>
      <c r="AE266" s="30">
        <f t="shared" ref="AE266" si="439">IF(AE$250=1,AD266/((1-AD266)*$I266),(1/($I266*(1-AE$250))*LN((1-AE$250*AD266)/(1-AD266))))</f>
        <v>0.77916837545235929</v>
      </c>
      <c r="AF266" s="30">
        <f t="shared" ref="AF266" si="440">(1 - EXP(-1*AG$250*(1-EXP(-1*$I266))))/AG$250</f>
        <v>0.37624011981479127</v>
      </c>
      <c r="AG266" s="30">
        <f t="shared" ref="AG266" si="441">IF(AG$250=1,AF266/((1-AF266)*$I266),(1/($I266*(1-AG$250))*LN((1-AG$250*AF266)/(1-AF266))))</f>
        <v>0.920873020328002</v>
      </c>
      <c r="AI266">
        <v>15</v>
      </c>
      <c r="AJ266" s="2">
        <f t="shared" si="192"/>
        <v>0.66301086425781242</v>
      </c>
      <c r="AK266" s="2">
        <f t="shared" si="193"/>
        <v>0.6691137695312499</v>
      </c>
      <c r="AL266" s="2">
        <f t="shared" si="194"/>
        <v>0.66606231689453121</v>
      </c>
      <c r="AM266" s="30">
        <f t="shared" si="195"/>
        <v>0.36352390451323735</v>
      </c>
      <c r="AN266" s="30">
        <f t="shared" si="196"/>
        <v>0.92951538732617678</v>
      </c>
      <c r="AO266" s="30">
        <f t="shared" si="197"/>
        <v>0.36523112596540397</v>
      </c>
      <c r="AP266" s="30">
        <f t="shared" si="198"/>
        <v>0.92840915651958489</v>
      </c>
      <c r="AQ266" s="30">
        <f t="shared" si="199"/>
        <v>0.36437965394608768</v>
      </c>
      <c r="AR266" s="30">
        <f t="shared" si="200"/>
        <v>0.9289629010080922</v>
      </c>
      <c r="AS266" s="48">
        <f t="shared" si="201"/>
        <v>-5.5248631808457738E-4</v>
      </c>
    </row>
    <row r="267" spans="5:45" x14ac:dyDescent="0.25">
      <c r="E267" s="2"/>
      <c r="F267" s="2"/>
      <c r="I267" s="40">
        <v>0.76</v>
      </c>
      <c r="J267" s="30">
        <f t="shared" si="150"/>
        <v>0.50497514297459023</v>
      </c>
      <c r="K267" s="30">
        <f t="shared" si="151"/>
        <v>0.98138254418301196</v>
      </c>
      <c r="L267" s="30">
        <f t="shared" si="150"/>
        <v>0.4794751534723693</v>
      </c>
      <c r="M267" s="30">
        <f t="shared" si="151"/>
        <v>0.96487769075960905</v>
      </c>
      <c r="N267" s="30">
        <f t="shared" ref="N267" si="442">(1 - EXP(-1*O$250*(1-EXP(-1*$I267))))/O$250</f>
        <v>0.45569207874944656</v>
      </c>
      <c r="O267" s="30">
        <f t="shared" ref="O267" si="443">IF(O$250=1,N267/((1-N267)*$I267),(1/($I267*(1-O$250))*LN((1-O$250*N267)/(1-N267))))</f>
        <v>0.95013163406936618</v>
      </c>
      <c r="P267" s="30">
        <f t="shared" ref="P267" si="444">(1 - EXP(-1*Q$250*(1-EXP(-1*$I267))))/Q$250</f>
        <v>0.43349586891289899</v>
      </c>
      <c r="Q267" s="30">
        <f t="shared" ref="Q267" si="445">IF(Q$250=1,P267/((1-P267)*$I267),(1/($I267*(1-Q$250))*LN((1-Q$250*P267)/(1-P267))))</f>
        <v>0.9368687358558595</v>
      </c>
      <c r="R267" s="30">
        <f t="shared" ref="R267" si="446">(1 - EXP(-1*S$250*(1-EXP(-1*$I267))))/S$250</f>
        <v>0.41276698158392755</v>
      </c>
      <c r="S267" s="30">
        <f t="shared" ref="S267" si="447">IF(S$250=1,R267/((1-R267)*$I267),(1/($I267*(1-S$250))*LN((1-S$250*R267)/(1-R267))))</f>
        <v>0.92487042182584345</v>
      </c>
      <c r="T267" s="30">
        <f t="shared" ref="T267" si="448">(1 - EXP(-1*U$250*(1-EXP(-1*$I267))))/U$250</f>
        <v>0.39339549755894904</v>
      </c>
      <c r="U267" s="30">
        <f t="shared" ref="U267" si="449">IF(U$250=1,T267/((1-T267)*$I267),(1/($I267*(1-U$250))*LN((1-U$250*T267)/(1-T267))))</f>
        <v>0.91396069904398247</v>
      </c>
      <c r="V267" s="30">
        <f t="shared" ref="V267" si="450">(1 - EXP(-1*W$250*(1-EXP(-1*$I267))))/W$250</f>
        <v>0.36666446563880184</v>
      </c>
      <c r="W267" s="30">
        <f t="shared" ref="W267" si="451">IF(W$250=1,V267/((1-V267)*$I267),(1/($I267*(1-W$250))*LN((1-W$250*V267)/(1-V267))))</f>
        <v>0.89933008497509803</v>
      </c>
      <c r="X267" s="30">
        <f t="shared" ref="X267" si="452">(1 - EXP(-1*Y$250*(1-EXP(-1*$I267))))/Y$250</f>
        <v>0.32757869104097437</v>
      </c>
      <c r="Y267" s="30">
        <f t="shared" ref="Y267" si="453">IF(Y$250=1,X267/((1-X267)*$I267),(1/($I267*(1-Y$250))*LN((1-Y$250*X267)/(1-X267))))</f>
        <v>0.87868020911471723</v>
      </c>
      <c r="Z267" s="30">
        <f t="shared" ref="Z267" si="454">(1 - EXP(-1*AA$250*(1-EXP(-1*$I267))))/AA$250</f>
        <v>0.22027089221685622</v>
      </c>
      <c r="AA267" s="30">
        <f t="shared" ref="AA267" si="455">IF(AA$250=1,Z267/((1-Z267)*$I267),(1/($I267*(1-AA$250))*LN((1-AA$250*Z267)/(1-Z267))))</f>
        <v>0.82479191869566992</v>
      </c>
      <c r="AB267" s="30">
        <f t="shared" ref="AB267" si="456">(1 - EXP(-1*AC$250*(1-EXP(-1*$I267))))/AC$250</f>
        <v>0.12323236030083644</v>
      </c>
      <c r="AC267" s="30">
        <f t="shared" ref="AC267" si="457">IF(AC$250=1,AB267/((1-AB267)*$I267),(1/($I267*(1-AC$250))*LN((1-AC$250*AB267)/(1-AB267))))</f>
        <v>0.77578107390485629</v>
      </c>
      <c r="AD267" s="30">
        <f t="shared" ref="AD267" si="458">(1 - EXP(-1*AE$250*(1-EXP(-1*$I267))))/AE$250</f>
        <v>9.9512353998883654E-2</v>
      </c>
      <c r="AE267" s="30">
        <f t="shared" ref="AE267" si="459">IF(AE$250=1,AD267/((1-AD267)*$I267),(1/($I267*(1-AE$250))*LN((1-AE$250*AD267)/(1-AD267))))</f>
        <v>0.76294106672469941</v>
      </c>
      <c r="AF267" s="30">
        <f t="shared" ref="AF267" si="460">(1 - EXP(-1*AG$250*(1-EXP(-1*$I267))))/AG$250</f>
        <v>0.38875268983321476</v>
      </c>
      <c r="AG267" s="30">
        <f t="shared" ref="AG267" si="461">IF(AG$250=1,AF267/((1-AF267)*$I267),(1/($I267*(1-AG$250))*LN((1-AG$250*AF267)/(1-AF267))))</f>
        <v>0.91138593415652192</v>
      </c>
      <c r="AI267">
        <v>16</v>
      </c>
      <c r="AJ267" s="2">
        <f t="shared" si="192"/>
        <v>0.66301086425781242</v>
      </c>
      <c r="AK267" s="2">
        <f t="shared" si="193"/>
        <v>0.66606231689453121</v>
      </c>
      <c r="AL267" s="2">
        <f t="shared" si="194"/>
        <v>0.66453659057617176</v>
      </c>
      <c r="AM267" s="30">
        <f t="shared" si="195"/>
        <v>0.36352390451323735</v>
      </c>
      <c r="AN267" s="30">
        <f t="shared" si="196"/>
        <v>0.92951538732617678</v>
      </c>
      <c r="AO267" s="30">
        <f t="shared" si="197"/>
        <v>0.36437965394608768</v>
      </c>
      <c r="AP267" s="30">
        <f t="shared" si="198"/>
        <v>0.9289629010080922</v>
      </c>
      <c r="AQ267" s="30">
        <f t="shared" si="199"/>
        <v>0.36395231556654323</v>
      </c>
      <c r="AR267" s="30">
        <f t="shared" si="200"/>
        <v>0.92923930205500238</v>
      </c>
      <c r="AS267" s="48">
        <f t="shared" si="201"/>
        <v>2.7640104691017964E-4</v>
      </c>
    </row>
    <row r="268" spans="5:45" x14ac:dyDescent="0.25">
      <c r="E268" s="2"/>
      <c r="F268" s="2"/>
      <c r="I268" s="40">
        <v>0.81</v>
      </c>
      <c r="J268" s="30">
        <f t="shared" si="150"/>
        <v>0.52543327558886244</v>
      </c>
      <c r="K268" s="30">
        <f t="shared" si="151"/>
        <v>0.97889608579757736</v>
      </c>
      <c r="L268" s="30">
        <f t="shared" si="150"/>
        <v>0.49782526287925816</v>
      </c>
      <c r="M268" s="30">
        <f t="shared" si="151"/>
        <v>0.96039169636257371</v>
      </c>
      <c r="N268" s="30">
        <f t="shared" ref="N268" si="462">(1 - EXP(-1*O$250*(1-EXP(-1*$I268))))/O$250</f>
        <v>0.47215140597638799</v>
      </c>
      <c r="O268" s="30">
        <f t="shared" ref="O268" si="463">IF(O$250=1,N268/((1-N268)*$I268),(1/($I268*(1-O$250))*LN((1-O$250*N268)/(1-N268))))</f>
        <v>0.9440142897361592</v>
      </c>
      <c r="P268" s="30">
        <f t="shared" ref="P268" si="464">(1 - EXP(-1*Q$250*(1-EXP(-1*$I268))))/Q$250</f>
        <v>0.44825926440709762</v>
      </c>
      <c r="Q268" s="30">
        <f t="shared" ref="Q268" si="465">IF(Q$250=1,P268/((1-P268)*$I268),(1/($I268*(1-Q$250))*LN((1-Q$250*P268)/(1-P268))))</f>
        <v>0.92940418466297781</v>
      </c>
      <c r="R268" s="30">
        <f t="shared" ref="R268" si="466">(1 - EXP(-1*S$250*(1-EXP(-1*$I268))))/S$250</f>
        <v>0.42600921326577446</v>
      </c>
      <c r="S268" s="30">
        <f t="shared" ref="S268" si="467">IF(S$250=1,R268/((1-R268)*$I268),(1/($I268*(1-S$250))*LN((1-S$250*R268)/(1-R268))))</f>
        <v>0.9162817809680992</v>
      </c>
      <c r="T268" s="30">
        <f t="shared" ref="T268" si="468">(1 - EXP(-1*U$250*(1-EXP(-1*$I268))))/U$250</f>
        <v>0.40527332092674406</v>
      </c>
      <c r="U268" s="30">
        <f t="shared" ref="U268" si="469">IF(U$250=1,T268/((1-T268)*$I268),(1/($I268*(1-U$250))*LN((1-U$250*T268)/(1-T268))))</f>
        <v>0.90442579416304114</v>
      </c>
      <c r="V268" s="30">
        <f t="shared" ref="V268" si="470">(1 - EXP(-1*W$250*(1-EXP(-1*$I268))))/W$250</f>
        <v>0.37675471260221322</v>
      </c>
      <c r="W268" s="30">
        <f t="shared" ref="W268" si="471">IF(W$250=1,V268/((1-V268)*$I268),(1/($I268*(1-W$250))*LN((1-W$250*V268)/(1-V268))))</f>
        <v>0.88863650055123844</v>
      </c>
      <c r="X268" s="30">
        <f t="shared" ref="X268" si="472">(1 - EXP(-1*Y$250*(1-EXP(-1*$I268))))/Y$250</f>
        <v>0.33526728837211239</v>
      </c>
      <c r="Y268" s="30">
        <f t="shared" ref="Y268" si="473">IF(Y$250=1,X268/((1-X268)*$I268),(1/($I268*(1-Y$250))*LN((1-Y$250*X268)/(1-X268))))</f>
        <v>0.86656001361441137</v>
      </c>
      <c r="Z268" s="30">
        <f t="shared" ref="Z268" si="474">(1 - EXP(-1*AA$250*(1-EXP(-1*$I268))))/AA$250</f>
        <v>0.22286313371972322</v>
      </c>
      <c r="AA268" s="30">
        <f t="shared" ref="AA268" si="475">IF(AA$250=1,Z268/((1-Z268)*$I268),(1/($I268*(1-AA$250))*LN((1-AA$250*Z268)/(1-Z268))))</f>
        <v>0.81005306093026064</v>
      </c>
      <c r="AB268" s="30">
        <f t="shared" ref="AB268" si="476">(1 - EXP(-1*AC$250*(1-EXP(-1*$I268))))/AC$250</f>
        <v>0.12352718097697275</v>
      </c>
      <c r="AC268" s="30">
        <f t="shared" ref="AC268" si="477">IF(AC$250=1,AB268/((1-AB268)*$I268),(1/($I268*(1-AC$250))*LN((1-AC$250*AB268)/(1-AB268))))</f>
        <v>0.76001514714329543</v>
      </c>
      <c r="AD268" s="30">
        <f t="shared" ref="AD268" si="478">(1 - EXP(-1*AE$250*(1-EXP(-1*$I268))))/AE$250</f>
        <v>9.9611805645759333E-2</v>
      </c>
      <c r="AE268" s="30">
        <f t="shared" ref="AE268" si="479">IF(AE$250=1,AD268/((1-AD268)*$I268),(1/($I268*(1-AE$250))*LN((1-AE$250*AD268)/(1-AD268))))</f>
        <v>0.74711797752787934</v>
      </c>
      <c r="AF268" s="30">
        <f t="shared" ref="AF268" si="480">(1 - EXP(-1*AG$250*(1-EXP(-1*$I268))))/AG$250</f>
        <v>0.4003119729423612</v>
      </c>
      <c r="AG268" s="30">
        <f t="shared" ref="AG268" si="481">IF(AG$250=1,AF268/((1-AF268)*$I268),(1/($I268*(1-AG$250))*LN((1-AG$250*AF268)/(1-AF268))))</f>
        <v>0.90163804112578316</v>
      </c>
      <c r="AI268">
        <v>17</v>
      </c>
      <c r="AJ268" s="2">
        <f t="shared" si="192"/>
        <v>0.66301086425781242</v>
      </c>
      <c r="AK268" s="2">
        <f t="shared" si="193"/>
        <v>0.66453659057617176</v>
      </c>
      <c r="AL268" s="2">
        <f t="shared" si="194"/>
        <v>0.66377372741699214</v>
      </c>
      <c r="AM268" s="30">
        <f t="shared" si="195"/>
        <v>0.36352390451323735</v>
      </c>
      <c r="AN268" s="30">
        <f t="shared" si="196"/>
        <v>0.92951538732617678</v>
      </c>
      <c r="AO268" s="30">
        <f t="shared" si="197"/>
        <v>0.36395231556654323</v>
      </c>
      <c r="AP268" s="30">
        <f t="shared" si="198"/>
        <v>0.92923930205500238</v>
      </c>
      <c r="AQ268" s="30">
        <f t="shared" si="199"/>
        <v>0.36373824433231822</v>
      </c>
      <c r="AR268" s="30">
        <f t="shared" si="200"/>
        <v>0.92937738423974081</v>
      </c>
      <c r="AS268" s="48">
        <f t="shared" si="201"/>
        <v>1.3808218473843059E-4</v>
      </c>
    </row>
    <row r="269" spans="5:45" x14ac:dyDescent="0.25">
      <c r="E269" s="2"/>
      <c r="F269" s="2"/>
      <c r="I269" s="40">
        <v>0.86</v>
      </c>
      <c r="J269" s="30">
        <f t="shared" si="150"/>
        <v>0.54480723700171874</v>
      </c>
      <c r="K269" s="30">
        <f t="shared" si="151"/>
        <v>0.97625975475272542</v>
      </c>
      <c r="L269" s="30">
        <f t="shared" si="150"/>
        <v>0.5151257444527737</v>
      </c>
      <c r="M269" s="30">
        <f t="shared" si="151"/>
        <v>0.95567930523287847</v>
      </c>
      <c r="N269" s="30">
        <f t="shared" ref="N269" si="482">(1 - EXP(-1*O$250*(1-EXP(-1*$I269))))/O$250</f>
        <v>0.48760034416325282</v>
      </c>
      <c r="O269" s="30">
        <f t="shared" ref="O269" si="483">IF(O$250=1,N269/((1-N269)*$I269),(1/($I269*(1-O$250))*LN((1-O$250*N269)/(1-N269))))</f>
        <v>0.93763845935914092</v>
      </c>
      <c r="P269" s="30">
        <f t="shared" ref="P269" si="484">(1 - EXP(-1*Q$250*(1-EXP(-1*$I269))))/Q$250</f>
        <v>0.46205483793316887</v>
      </c>
      <c r="Q269" s="30">
        <f t="shared" ref="Q269" si="485">IF(Q$250=1,P269/((1-P269)*$I269),(1/($I269*(1-Q$250))*LN((1-Q$250*P269)/(1-P269))))</f>
        <v>0.92167627391568885</v>
      </c>
      <c r="R269" s="30">
        <f t="shared" ref="R269" si="486">(1 - EXP(-1*S$250*(1-EXP(-1*$I269))))/S$250</f>
        <v>0.43832838661125539</v>
      </c>
      <c r="S269" s="30">
        <f t="shared" ref="S269" si="487">IF(S$250=1,R269/((1-R269)*$I269),(1/($I269*(1-S$250))*LN((1-S$250*R269)/(1-R269))))</f>
        <v>0.90744156964443379</v>
      </c>
      <c r="T269" s="30">
        <f t="shared" ref="T269" si="488">(1 - EXP(-1*U$250*(1-EXP(-1*$I269))))/U$250</f>
        <v>0.41627411547481602</v>
      </c>
      <c r="U269" s="30">
        <f t="shared" ref="U269" si="489">IF(U$250=1,T269/((1-T269)*$I269),(1/($I269*(1-U$250))*LN((1-U$250*T269)/(1-T269))))</f>
        <v>0.89466115732814644</v>
      </c>
      <c r="V269" s="30">
        <f t="shared" ref="V269" si="490">(1 - EXP(-1*W$250*(1-EXP(-1*$I269))))/W$250</f>
        <v>0.38603772782747381</v>
      </c>
      <c r="W269" s="30">
        <f t="shared" ref="W269" si="491">IF(W$250=1,V269/((1-V269)*$I269),(1/($I269*(1-W$250))*LN((1-W$250*V269)/(1-V269))))</f>
        <v>0.87775599494748036</v>
      </c>
      <c r="X269" s="30">
        <f t="shared" ref="X269" si="492">(1 - EXP(-1*Y$250*(1-EXP(-1*$I269))))/Y$250</f>
        <v>0.34226249935664232</v>
      </c>
      <c r="Y269" s="30">
        <f t="shared" ref="Y269" si="493">IF(Y$250=1,X269/((1-X269)*$I269),(1/($I269*(1-Y$250))*LN((1-Y$250*X269)/(1-X269))))</f>
        <v>0.85433310804581808</v>
      </c>
      <c r="Z269" s="30">
        <f t="shared" ref="Z269" si="494">(1 - EXP(-1*AA$250*(1-EXP(-1*$I269))))/AA$250</f>
        <v>0.22511888089078672</v>
      </c>
      <c r="AA269" s="30">
        <f t="shared" ref="AA269" si="495">IF(AA$250=1,Z269/((1-Z269)*$I269),(1/($I269*(1-AA$250))*LN((1-AA$250*Z269)/(1-Z269))))</f>
        <v>0.7954674475334319</v>
      </c>
      <c r="AB269" s="30">
        <f t="shared" ref="AB269" si="496">(1 - EXP(-1*AC$250*(1-EXP(-1*$I269))))/AC$250</f>
        <v>0.12376185982374628</v>
      </c>
      <c r="AC269" s="30">
        <f t="shared" ref="AC269" si="497">IF(AC$250=1,AB269/((1-AB269)*$I269),(1/($I269*(1-AC$250))*LN((1-AC$250*AB269)/(1-AB269))))</f>
        <v>0.74461560896746648</v>
      </c>
      <c r="AD269" s="30">
        <f t="shared" ref="AD269" si="498">(1 - EXP(-1*AE$250*(1-EXP(-1*$I269))))/AE$250</f>
        <v>9.9687518181042573E-2</v>
      </c>
      <c r="AE269" s="30">
        <f t="shared" ref="AE269" si="499">IF(AE$250=1,AD269/((1-AD269)*$I269),(1/($I269*(1-AE$250))*LN((1-AE$250*AD269)/(1-AD269))))</f>
        <v>0.73170100812985384</v>
      </c>
      <c r="AF269" s="30">
        <f t="shared" ref="AF269" si="500">(1 - EXP(-1*AG$250*(1-EXP(-1*$I269))))/AG$250</f>
        <v>0.41100584003390805</v>
      </c>
      <c r="AG269" s="30">
        <f t="shared" ref="AG269" si="501">IF(AG$250=1,AF269/((1-AF269)*$I269),(1/($I269*(1-AG$250))*LN((1-AG$250*AF269)/(1-AF269))))</f>
        <v>0.8916669142101521</v>
      </c>
      <c r="AI269">
        <v>18</v>
      </c>
      <c r="AJ269" s="2">
        <f t="shared" si="192"/>
        <v>0.66301086425781242</v>
      </c>
      <c r="AK269" s="2">
        <f t="shared" si="193"/>
        <v>0.66377372741699214</v>
      </c>
      <c r="AL269" s="2">
        <f t="shared" si="194"/>
        <v>0.66339229583740233</v>
      </c>
      <c r="AM269" s="30">
        <f t="shared" si="195"/>
        <v>0.36352390451323735</v>
      </c>
      <c r="AN269" s="30">
        <f t="shared" si="196"/>
        <v>0.92951538732617678</v>
      </c>
      <c r="AO269" s="30">
        <f t="shared" si="197"/>
        <v>0.36373824433231822</v>
      </c>
      <c r="AP269" s="30">
        <f t="shared" si="198"/>
        <v>0.92937738423974081</v>
      </c>
      <c r="AQ269" s="30">
        <f t="shared" si="199"/>
        <v>0.36363110802195359</v>
      </c>
      <c r="AR269" s="30">
        <f t="shared" si="200"/>
        <v>0.9294463956799015</v>
      </c>
      <c r="AS269" s="48">
        <f t="shared" si="201"/>
        <v>6.9011440160693382E-5</v>
      </c>
    </row>
    <row r="270" spans="5:45" x14ac:dyDescent="0.25">
      <c r="E270" s="2"/>
      <c r="F270" s="2"/>
      <c r="I270" s="40">
        <v>0.91</v>
      </c>
      <c r="J270" s="30">
        <f t="shared" si="150"/>
        <v>0.56315846531710401</v>
      </c>
      <c r="K270" s="30">
        <f t="shared" si="151"/>
        <v>0.97347474631738418</v>
      </c>
      <c r="L270" s="30">
        <f t="shared" si="150"/>
        <v>0.53144371961127224</v>
      </c>
      <c r="M270" s="30">
        <f t="shared" si="151"/>
        <v>0.95074861764465424</v>
      </c>
      <c r="N270" s="30">
        <f t="shared" ref="N270" si="502">(1 - EXP(-1*O$250*(1-EXP(-1*$I270))))/O$250</f>
        <v>0.50211036424138977</v>
      </c>
      <c r="O270" s="30">
        <f t="shared" ref="O270" si="503">IF(O$250=1,N270/((1-N270)*$I270),(1/($I270*(1-O$250))*LN((1-O$250*N270)/(1-N270))))</f>
        <v>0.93102026340778998</v>
      </c>
      <c r="P270" s="30">
        <f t="shared" ref="P270" si="504">(1 - EXP(-1*Q$250*(1-EXP(-1*$I270))))/Q$250</f>
        <v>0.47495723418841934</v>
      </c>
      <c r="Q270" s="30">
        <f t="shared" ref="Q270" si="505">IF(Q$250=1,P270/((1-P270)*$I270),(1/($I270*(1-Q$250))*LN((1-Q$250*P270)/(1-P270))))</f>
        <v>0.91370846289162566</v>
      </c>
      <c r="R270" s="30">
        <f t="shared" ref="R270" si="506">(1 - EXP(-1*S$250*(1-EXP(-1*$I270))))/S$250</f>
        <v>0.44980129047866713</v>
      </c>
      <c r="S270" s="30">
        <f t="shared" ref="S270" si="507">IF(S$250=1,R270/((1-R270)*$I270),(1/($I270*(1-S$250))*LN((1-S$250*R270)/(1-R270))))</f>
        <v>0.89837930158753787</v>
      </c>
      <c r="T270" s="30">
        <f t="shared" ref="T270" si="508">(1 - EXP(-1*U$250*(1-EXP(-1*$I270))))/U$250</f>
        <v>0.42647591887780345</v>
      </c>
      <c r="U270" s="30">
        <f t="shared" ref="U270" si="509">IF(U$250=1,T270/((1-T270)*$I270),(1/($I270*(1-U$250))*LN((1-U$250*T270)/(1-T270))))</f>
        <v>0.88470097591415875</v>
      </c>
      <c r="V270" s="30">
        <f t="shared" ref="V270" si="510">(1 - EXP(-1*W$250*(1-EXP(-1*$I270))))/W$250</f>
        <v>0.39459200857159527</v>
      </c>
      <c r="W270" s="30">
        <f t="shared" ref="W270" si="511">IF(W$250=1,V270/((1-V270)*$I270),(1/($I270*(1-W$250))*LN((1-W$250*V270)/(1-V270))))</f>
        <v>0.86672743233635141</v>
      </c>
      <c r="X270" s="30">
        <f t="shared" ref="X270" si="512">(1 - EXP(-1*Y$250*(1-EXP(-1*$I270))))/Y$250</f>
        <v>0.34864069002053</v>
      </c>
      <c r="Y270" s="30">
        <f t="shared" ref="Y270" si="513">IF(Y$250=1,X270/((1-X270)*$I270),(1/($I270*(1-Y$250))*LN((1-Y$250*X270)/(1-X270))))</f>
        <v>0.842041426759501</v>
      </c>
      <c r="Z270" s="30">
        <f t="shared" ref="Z270" si="514">(1 - EXP(-1*AA$250*(1-EXP(-1*$I270))))/AA$250</f>
        <v>0.22709035928253871</v>
      </c>
      <c r="AA270" s="30">
        <f t="shared" ref="AA270" si="515">IF(AA$250=1,Z270/((1-Z270)*$I270),(1/($I270*(1-AA$250))*LN((1-AA$250*Z270)/(1-Z270))))</f>
        <v>0.78106592393874308</v>
      </c>
      <c r="AB270" s="30">
        <f t="shared" ref="AB270" si="516">(1 - EXP(-1*AC$250*(1-EXP(-1*$I270))))/AC$250</f>
        <v>0.12395029672439369</v>
      </c>
      <c r="AC270" s="30">
        <f t="shared" ref="AC270" si="517">IF(AC$250=1,AB270/((1-AB270)*$I270),(1/($I270*(1-AC$250))*LN((1-AC$250*AB270)/(1-AB270))))</f>
        <v>0.7295877169504984</v>
      </c>
      <c r="AD270" s="30">
        <f t="shared" ref="AD270" si="518">(1 - EXP(-1*AE$250*(1-EXP(-1*$I270))))/AE$250</f>
        <v>9.9745788218433662E-2</v>
      </c>
      <c r="AE270" s="30">
        <f t="shared" ref="AE270" si="519">IF(AE$250=1,AD270/((1-AD270)*$I270),(1/($I270*(1-AE$250))*LN((1-AE$250*AD270)/(1-AD270))))</f>
        <v>0.71668860337695639</v>
      </c>
      <c r="AF270" s="30">
        <f t="shared" ref="AF270" si="520">(1 - EXP(-1*AG$250*(1-EXP(-1*$I270))))/AG$250</f>
        <v>0.42091251570874633</v>
      </c>
      <c r="AG270" s="30">
        <f t="shared" ref="AG270" si="521">IF(AG$250=1,AF270/((1-AF270)*$I270),(1/($I270*(1-AG$250))*LN((1-AG$250*AF270)/(1-AF270))))</f>
        <v>0.88150770386563471</v>
      </c>
      <c r="AI270">
        <v>19</v>
      </c>
      <c r="AJ270" s="2">
        <f t="shared" si="192"/>
        <v>0.66339229583740233</v>
      </c>
      <c r="AK270" s="2">
        <f t="shared" si="193"/>
        <v>0.66377372741699214</v>
      </c>
      <c r="AL270" s="2">
        <f t="shared" si="194"/>
        <v>0.66358301162719724</v>
      </c>
      <c r="AM270" s="30">
        <f t="shared" si="195"/>
        <v>0.36363110802195359</v>
      </c>
      <c r="AN270" s="30">
        <f t="shared" si="196"/>
        <v>0.9294463956799015</v>
      </c>
      <c r="AO270" s="30">
        <f t="shared" si="197"/>
        <v>0.36373824433231822</v>
      </c>
      <c r="AP270" s="30">
        <f t="shared" si="198"/>
        <v>0.92937738423974081</v>
      </c>
      <c r="AQ270" s="30">
        <f t="shared" si="199"/>
        <v>0.36368468457366931</v>
      </c>
      <c r="AR270" s="30">
        <f t="shared" si="200"/>
        <v>0.92941189243284994</v>
      </c>
      <c r="AS270" s="48">
        <f t="shared" si="201"/>
        <v>-3.4503247051564934E-5</v>
      </c>
    </row>
    <row r="271" spans="5:45" x14ac:dyDescent="0.25">
      <c r="E271" s="2"/>
      <c r="F271" s="2"/>
      <c r="I271" s="40">
        <v>0.96</v>
      </c>
      <c r="J271" s="30">
        <f t="shared" si="150"/>
        <v>0.58054453900928837</v>
      </c>
      <c r="K271" s="30">
        <f t="shared" si="151"/>
        <v>0.97054232755409575</v>
      </c>
      <c r="L271" s="30">
        <f t="shared" si="150"/>
        <v>0.54684134283193764</v>
      </c>
      <c r="M271" s="30">
        <f t="shared" si="151"/>
        <v>0.94560786915550488</v>
      </c>
      <c r="N271" s="30">
        <f t="shared" ref="N271" si="522">(1 - EXP(-1*O$250*(1-EXP(-1*$I271))))/O$250</f>
        <v>0.51574697418630955</v>
      </c>
      <c r="O271" s="30">
        <f t="shared" ref="O271" si="523">IF(O$250=1,N271/((1-N271)*$I271),(1/($I271*(1-O$250))*LN((1-O$250*N271)/(1-N271))))</f>
        <v>0.9241756766821585</v>
      </c>
      <c r="P271" s="30">
        <f t="shared" ref="P271" si="524">(1 - EXP(-1*Q$250*(1-EXP(-1*$I271))))/Q$250</f>
        <v>0.48703425198589029</v>
      </c>
      <c r="Q271" s="30">
        <f t="shared" ref="Q271" si="525">IF(Q$250=1,P271/((1-P271)*$I271),(1/($I271*(1-Q$250))*LN((1-Q$250*P271)/(1-P271))))</f>
        <v>0.90552350429283612</v>
      </c>
      <c r="R271" s="30">
        <f t="shared" ref="R271" si="526">(1 - EXP(-1*S$250*(1-EXP(-1*$I271))))/S$250</f>
        <v>0.46049709734242872</v>
      </c>
      <c r="S271" s="30">
        <f t="shared" ref="S271" si="527">IF(S$250=1,R271/((1-R271)*$I271),(1/($I271*(1-S$250))*LN((1-S$250*R271)/(1-R271))))</f>
        <v>0.88912306872762925</v>
      </c>
      <c r="T271" s="30">
        <f t="shared" ref="T271" si="528">(1 - EXP(-1*U$250*(1-EXP(-1*$I271))))/U$250</f>
        <v>0.43594849177160944</v>
      </c>
      <c r="U271" s="30">
        <f t="shared" ref="U271" si="529">IF(U$250=1,T271/((1-T271)*$I271),(1/($I271*(1-U$250))*LN((1-U$250*T271)/(1-T271))))</f>
        <v>0.87457724907211354</v>
      </c>
      <c r="V271" s="30">
        <f t="shared" ref="V271" si="530">(1 - EXP(-1*W$250*(1-EXP(-1*$I271))))/W$250</f>
        <v>0.40248698081852474</v>
      </c>
      <c r="W271" s="30">
        <f t="shared" ref="W271" si="531">IF(W$250=1,V271/((1-V271)*$I271),(1/($I271*(1-W$250))*LN((1-W$250*V271)/(1-V271))))</f>
        <v>0.85558638551778665</v>
      </c>
      <c r="X271" s="30">
        <f t="shared" ref="X271" si="532">(1 - EXP(-1*Y$250*(1-EXP(-1*$I271))))/Y$250</f>
        <v>0.35446830901202758</v>
      </c>
      <c r="Y271" s="30">
        <f t="shared" ref="Y271" si="533">IF(Y$250=1,X271/((1-X271)*$I271),(1/($I271*(1-Y$250))*LN((1-Y$250*X271)/(1-X271))))</f>
        <v>0.82972213896411573</v>
      </c>
      <c r="Z271" s="30">
        <f t="shared" ref="Z271" si="534">(1 - EXP(-1*AA$250*(1-EXP(-1*$I271))))/AA$250</f>
        <v>0.22882052691818131</v>
      </c>
      <c r="AA271" s="30">
        <f t="shared" ref="AA271" si="535">IF(AA$250=1,Z271/((1-Z271)*$I271),(1/($I271*(1-AA$250))*LN((1-AA$250*Z271)/(1-Z271))))</f>
        <v>0.76687302194618989</v>
      </c>
      <c r="AB271" s="30">
        <f t="shared" ref="AB271" si="536">(1 - EXP(-1*AC$250*(1-EXP(-1*$I271))))/AC$250</f>
        <v>0.12410285983995303</v>
      </c>
      <c r="AC271" s="30">
        <f t="shared" ref="AC271" si="537">IF(AC$250=1,AB271/((1-AB271)*$I271),(1/($I271*(1-AC$250))*LN((1-AC$250*AB271)/(1-AB271))))</f>
        <v>0.71493307996286859</v>
      </c>
      <c r="AD271" s="30">
        <f t="shared" ref="AD271" si="538">(1 - EXP(-1*AE$250*(1-EXP(-1*$I271))))/AE$250</f>
        <v>9.9791100280728226E-2</v>
      </c>
      <c r="AE271" s="30">
        <f t="shared" ref="AE271" si="539">IF(AE$250=1,AD271/((1-AD271)*$I271),(1/($I271*(1-AE$250))*LN((1-AE$250*AD271)/(1-AD271))))</f>
        <v>0.70207670236767183</v>
      </c>
      <c r="AF271" s="30">
        <f t="shared" ref="AF271" si="540">(1 - EXP(-1*AG$250*(1-EXP(-1*$I271))))/AG$250</f>
        <v>0.43010179907884344</v>
      </c>
      <c r="AG271" s="30">
        <f t="shared" ref="AG271" si="541">IF(AG$250=1,AF271/((1-AF271)*$I271),(1/($I271*(1-AG$250))*LN((1-AG$250*AF271)/(1-AF271))))</f>
        <v>0.87119318146850511</v>
      </c>
      <c r="AI271">
        <v>20</v>
      </c>
      <c r="AJ271" s="2">
        <f t="shared" si="192"/>
        <v>0.66339229583740233</v>
      </c>
      <c r="AK271" s="2">
        <f t="shared" si="193"/>
        <v>0.66358301162719724</v>
      </c>
      <c r="AL271" s="2">
        <f t="shared" si="194"/>
        <v>0.66348765373229979</v>
      </c>
      <c r="AM271" s="30">
        <f t="shared" si="195"/>
        <v>0.36363110802195359</v>
      </c>
      <c r="AN271" s="30">
        <f t="shared" si="196"/>
        <v>0.9294463956799015</v>
      </c>
      <c r="AO271" s="30">
        <f t="shared" si="197"/>
        <v>0.36368468457366931</v>
      </c>
      <c r="AP271" s="30">
        <f t="shared" si="198"/>
        <v>0.92941189243284994</v>
      </c>
      <c r="AQ271" s="30">
        <f t="shared" si="199"/>
        <v>0.3636578983973523</v>
      </c>
      <c r="AR271" s="30">
        <f t="shared" si="200"/>
        <v>0.92942914467478488</v>
      </c>
      <c r="AS271" s="48">
        <f t="shared" si="201"/>
        <v>1.7252241934939683E-5</v>
      </c>
    </row>
    <row r="272" spans="5:45" x14ac:dyDescent="0.25">
      <c r="E272" s="2"/>
      <c r="F272" s="2"/>
      <c r="I272" s="40">
        <v>1.01</v>
      </c>
      <c r="J272" s="30">
        <f t="shared" si="150"/>
        <v>0.59701945428322856</v>
      </c>
      <c r="K272" s="30">
        <f t="shared" si="151"/>
        <v>0.96746384625077109</v>
      </c>
      <c r="L272" s="30">
        <f t="shared" si="150"/>
        <v>0.56137623140396409</v>
      </c>
      <c r="M272" s="30">
        <f t="shared" si="151"/>
        <v>0.940265419686244</v>
      </c>
      <c r="N272" s="30">
        <f t="shared" ref="N272" si="542">(1 - EXP(-1*O$250*(1-EXP(-1*$I272))))/O$250</f>
        <v>0.52857030152100293</v>
      </c>
      <c r="O272" s="30">
        <f t="shared" ref="O272" si="543">IF(O$250=1,N272/((1-N272)*$I272),(1/($I272*(1-O$250))*LN((1-O$250*N272)/(1-N272))))</f>
        <v>0.91712048914759015</v>
      </c>
      <c r="P272" s="30">
        <f t="shared" ref="P272" si="544">(1 - EXP(-1*Q$250*(1-EXP(-1*$I272))))/Q$250</f>
        <v>0.49834757676690072</v>
      </c>
      <c r="Q272" s="30">
        <f t="shared" ref="Q272" si="545">IF(Q$250=1,P272/((1-P272)*$I272),(1/($I272*(1-Q$250))*LN((1-Q$250*P272)/(1-P272))))</f>
        <v>0.89714339977196367</v>
      </c>
      <c r="R272" s="30">
        <f t="shared" ref="R272" si="546">(1 - EXP(-1*S$250*(1-EXP(-1*$I272))))/S$250</f>
        <v>0.47047824053820719</v>
      </c>
      <c r="S272" s="30">
        <f t="shared" ref="S272" si="547">IF(S$250=1,R272/((1-R272)*$I272),(1/($I272*(1-S$250))*LN((1-S$250*R272)/(1-R272))))</f>
        <v>0.8796995247377547</v>
      </c>
      <c r="T272" s="30">
        <f t="shared" ref="T272" si="548">(1 - EXP(-1*U$250*(1-EXP(-1*$I272))))/U$250</f>
        <v>0.44475433242600171</v>
      </c>
      <c r="U272" s="30">
        <f t="shared" ref="U272" si="549">IF(U$250=1,T272/((1-T272)*$I272),(1/($I272*(1-U$250))*LN((1-U$250*T272)/(1-T272))))</f>
        <v>0.86431982979141386</v>
      </c>
      <c r="V272" s="30">
        <f t="shared" ref="V272" si="550">(1 - EXP(-1*W$250*(1-EXP(-1*$I272))))/W$250</f>
        <v>0.40978420306005736</v>
      </c>
      <c r="W272" s="30">
        <f t="shared" ref="W272" si="551">IF(W$250=1,V272/((1-V272)*$I272),(1/($I272*(1-W$250))*LN((1-W$250*V272)/(1-V272))))</f>
        <v>0.84436530537166665</v>
      </c>
      <c r="X272" s="30">
        <f t="shared" ref="X272" si="552">(1 - EXP(-1*Y$250*(1-EXP(-1*$I272))))/Y$250</f>
        <v>0.35980335312824363</v>
      </c>
      <c r="Y272" s="30">
        <f t="shared" ref="Y272" si="553">IF(Y$250=1,X272/((1-X272)*$I272),(1/($I272*(1-Y$250))*LN((1-Y$250*X272)/(1-X272))))</f>
        <v>0.81740807106013857</v>
      </c>
      <c r="Z272" s="30">
        <f t="shared" ref="Z272" si="554">(1 - EXP(-1*AA$250*(1-EXP(-1*$I272))))/AA$250</f>
        <v>0.23034490020591603</v>
      </c>
      <c r="AA272" s="30">
        <f t="shared" ref="AA272" si="555">IF(AA$250=1,Z272/((1-Z272)*$I272),(1/($I272*(1-AA$250))*LN((1-AA$250*Z272)/(1-Z272))))</f>
        <v>0.75290801811451247</v>
      </c>
      <c r="AB272" s="30">
        <f t="shared" ref="AB272" si="556">(1 - EXP(-1*AC$250*(1-EXP(-1*$I272))))/AC$250</f>
        <v>0.1242273541041692</v>
      </c>
      <c r="AC272" s="30">
        <f t="shared" ref="AC272" si="557">IF(AC$250=1,AB272/((1-AB272)*$I272),(1/($I272*(1-AC$250))*LN((1-AC$250*AB272)/(1-AB272))))</f>
        <v>0.70065055234059481</v>
      </c>
      <c r="AD272" s="30">
        <f t="shared" ref="AD272" si="558">(1 - EXP(-1*AE$250*(1-EXP(-1*$I272))))/AE$250</f>
        <v>9.9826684217896478E-2</v>
      </c>
      <c r="AE272" s="30">
        <f t="shared" ref="AE272" si="559">IF(AE$250=1,AD272/((1-AD272)*$I272),(1/($I272*(1-AE$250))*LN((1-AE$250*AD272)/(1-AD272))))</f>
        <v>0.68785943269288841</v>
      </c>
      <c r="AF272" s="30">
        <f t="shared" ref="AF272" si="560">(1 - EXP(-1*AG$250*(1-EXP(-1*$I272))))/AG$250</f>
        <v>0.43863611146145542</v>
      </c>
      <c r="AG272" s="30">
        <f t="shared" ref="AG272" si="561">IF(AG$250=1,AF272/((1-AF272)*$I272),(1/($I272*(1-AG$250))*LN((1-AG$250*AF272)/(1-AF272))))</f>
        <v>0.86075379987970357</v>
      </c>
      <c r="AI272">
        <v>21</v>
      </c>
      <c r="AJ272" s="2">
        <f t="shared" si="192"/>
        <v>0.66339229583740233</v>
      </c>
      <c r="AK272" s="2">
        <f t="shared" si="193"/>
        <v>0.66348765373229979</v>
      </c>
      <c r="AL272" s="2">
        <f t="shared" si="194"/>
        <v>0.66343997478485106</v>
      </c>
      <c r="AM272" s="30">
        <f t="shared" si="195"/>
        <v>0.36363110802195359</v>
      </c>
      <c r="AN272" s="30">
        <f t="shared" si="196"/>
        <v>0.9294463956799015</v>
      </c>
      <c r="AO272" s="30">
        <f t="shared" si="197"/>
        <v>0.3636578983973523</v>
      </c>
      <c r="AP272" s="30">
        <f t="shared" si="198"/>
        <v>0.92942914467478488</v>
      </c>
      <c r="AQ272" s="30">
        <f t="shared" si="199"/>
        <v>0.36364450373458912</v>
      </c>
      <c r="AR272" s="30">
        <f t="shared" si="200"/>
        <v>0.92943777033196406</v>
      </c>
      <c r="AS272" s="48">
        <f t="shared" si="201"/>
        <v>8.6256571791842873E-6</v>
      </c>
    </row>
    <row r="273" spans="5:45" x14ac:dyDescent="0.25">
      <c r="E273" s="2"/>
      <c r="F273" s="2"/>
      <c r="I273" s="40">
        <v>1.06</v>
      </c>
      <c r="J273" s="30">
        <f t="shared" si="150"/>
        <v>0.61263387941296155</v>
      </c>
      <c r="K273" s="30">
        <f t="shared" si="151"/>
        <v>0.96424073963589618</v>
      </c>
      <c r="L273" s="30">
        <f t="shared" si="150"/>
        <v>0.57510185239250411</v>
      </c>
      <c r="M273" s="30">
        <f t="shared" si="151"/>
        <v>0.9347297415083059</v>
      </c>
      <c r="N273" s="30">
        <f t="shared" ref="N273" si="562">(1 - EXP(-1*O$250*(1-EXP(-1*$I273))))/O$250</f>
        <v>0.5406356108808168</v>
      </c>
      <c r="O273" s="30">
        <f t="shared" ref="O273" si="563">IF(O$250=1,N273/((1-N273)*$I273),(1/($I273*(1-O$250))*LN((1-O$250*N273)/(1-N273))))</f>
        <v>0.90987026885827582</v>
      </c>
      <c r="P273" s="30">
        <f t="shared" ref="P273" si="564">(1 - EXP(-1*Q$250*(1-EXP(-1*$I273))))/Q$250</f>
        <v>0.50895342426744627</v>
      </c>
      <c r="Q273" s="30">
        <f t="shared" ref="Q273" si="565">IF(Q$250=1,P273/((1-P273)*$I273),(1/($I273*(1-Q$250))*LN((1-Q$250*P273)/(1-P273))))</f>
        <v>0.88858936332412564</v>
      </c>
      <c r="R273" s="30">
        <f t="shared" ref="R273" si="566">(1 - EXP(-1*S$250*(1-EXP(-1*$I273))))/S$250</f>
        <v>0.4798011775766331</v>
      </c>
      <c r="S273" s="30">
        <f t="shared" ref="S273" si="567">IF(S$250=1,R273/((1-R273)*$I273),(1/($I273*(1-S$250))*LN((1-S$250*R273)/(1-R273))))</f>
        <v>0.87013388120845903</v>
      </c>
      <c r="T273" s="30">
        <f t="shared" ref="T273" si="568">(1 - EXP(-1*U$250*(1-EXP(-1*$I273))))/U$250</f>
        <v>0.45294955175507451</v>
      </c>
      <c r="U273" s="30">
        <f t="shared" ref="U273" si="569">IF(U$250=1,T273/((1-T273)*$I273),(1/($I273*(1-U$250))*LN((1-U$250*T273)/(1-T273))))</f>
        <v>0.85395648080149755</v>
      </c>
      <c r="V273" s="30">
        <f t="shared" ref="V273" si="570">(1 - EXP(-1*W$250*(1-EXP(-1*$I273))))/W$250</f>
        <v>0.41653839164225248</v>
      </c>
      <c r="W273" s="30">
        <f t="shared" ref="W273" si="571">IF(W$250=1,V273/((1-V273)*$I273),(1/($I273*(1-W$250))*LN((1-W$250*V273)/(1-V273))))</f>
        <v>0.83309369743322492</v>
      </c>
      <c r="X273" s="30">
        <f t="shared" ref="X273" si="572">(1 - EXP(-1*Y$250*(1-EXP(-1*$I273))))/Y$250</f>
        <v>0.36469659257467119</v>
      </c>
      <c r="Y273" s="30">
        <f t="shared" ref="Y273" si="573">IF(Y$250=1,X273/((1-X273)*$I273),(1/($I273*(1-Y$250))*LN((1-Y$250*X273)/(1-X273))))</f>
        <v>0.80512810576043337</v>
      </c>
      <c r="Z273" s="30">
        <f t="shared" ref="Z273" si="574">(1 - EXP(-1*AA$250*(1-EXP(-1*$I273))))/AA$250</f>
        <v>0.23169298793909548</v>
      </c>
      <c r="AA273" s="30">
        <f t="shared" ref="AA273" si="575">IF(AA$250=1,Z273/((1-Z273)*$I273),(1/($I273*(1-AA$250))*LN((1-AA$250*Z273)/(1-Z273))))</f>
        <v>0.73918581391574989</v>
      </c>
      <c r="AB273" s="30">
        <f t="shared" ref="AB273" si="576">(1 - EXP(-1*AC$250*(1-EXP(-1*$I273))))/AC$250</f>
        <v>0.1243297066188038</v>
      </c>
      <c r="AC273" s="30">
        <f t="shared" ref="AC273" si="577">IF(AC$250=1,AB273/((1-AB273)*$I273),(1/($I273*(1-AC$250))*LN((1-AC$250*AB273)/(1-AB273))))</f>
        <v>0.68673691119236091</v>
      </c>
      <c r="AD273" s="30">
        <f t="shared" ref="AD273" si="578">(1 - EXP(-1*AE$250*(1-EXP(-1*$I273))))/AE$250</f>
        <v>9.9854891234479215E-2</v>
      </c>
      <c r="AE273" s="30">
        <f t="shared" ref="AE273" si="579">IF(AE$250=1,AD273/((1-AD273)*$I273),(1/($I273*(1-AE$250))*LN((1-AE$250*AD273)/(1-AD273))))</f>
        <v>0.67402962264222477</v>
      </c>
      <c r="AF273" s="30">
        <f t="shared" ref="AF273" si="580">(1 - EXP(-1*AG$250*(1-EXP(-1*$I273))))/AG$250</f>
        <v>0.44657139793504436</v>
      </c>
      <c r="AG273" s="30">
        <f t="shared" ref="AG273" si="581">IF(AG$250=1,AF273/((1-AF273)*$I273),(1/($I273*(1-AG$250))*LN((1-AG$250*AF273)/(1-AF273))))</f>
        <v>0.85021776745037381</v>
      </c>
      <c r="AI273">
        <v>22</v>
      </c>
      <c r="AJ273" s="2">
        <f t="shared" si="192"/>
        <v>0.66339229583740233</v>
      </c>
      <c r="AK273" s="2">
        <f t="shared" si="193"/>
        <v>0.66343997478485106</v>
      </c>
      <c r="AL273" s="2">
        <f t="shared" si="194"/>
        <v>0.66341613531112675</v>
      </c>
      <c r="AM273" s="30">
        <f t="shared" si="195"/>
        <v>0.36363110802195359</v>
      </c>
      <c r="AN273" s="30">
        <f t="shared" si="196"/>
        <v>0.9294463956799015</v>
      </c>
      <c r="AO273" s="30">
        <f t="shared" si="197"/>
        <v>0.36364450373458912</v>
      </c>
      <c r="AP273" s="30">
        <f t="shared" si="198"/>
        <v>0.92943777033196406</v>
      </c>
      <c r="AQ273" s="30">
        <f t="shared" si="199"/>
        <v>0.36363780600951179</v>
      </c>
      <c r="AR273" s="30">
        <f t="shared" si="200"/>
        <v>0.92944208304459086</v>
      </c>
      <c r="AS273" s="48">
        <f t="shared" si="201"/>
        <v>4.3127126267972216E-6</v>
      </c>
    </row>
    <row r="274" spans="5:45" x14ac:dyDescent="0.25">
      <c r="E274" s="2"/>
      <c r="F274" s="2"/>
      <c r="I274" s="40">
        <v>1.1100000000000001</v>
      </c>
      <c r="J274" s="30">
        <f t="shared" si="150"/>
        <v>0.62743538823345546</v>
      </c>
      <c r="K274" s="30">
        <f t="shared" si="151"/>
        <v>0.96087454280653817</v>
      </c>
      <c r="L274" s="30">
        <f t="shared" si="150"/>
        <v>0.58806787159268847</v>
      </c>
      <c r="M274" s="30">
        <f t="shared" si="151"/>
        <v>0.92900940616929917</v>
      </c>
      <c r="N274" s="30">
        <f t="shared" ref="N274" si="582">(1 - EXP(-1*O$250*(1-EXP(-1*$I274))))/O$250</f>
        <v>0.55199376469689354</v>
      </c>
      <c r="O274" s="30">
        <f t="shared" ref="O274" si="583">IF(O$250=1,N274/((1-N274)*$I274),(1/($I274*(1-O$250))*LN((1-O$250*N274)/(1-N274))))</f>
        <v>0.90244032707619282</v>
      </c>
      <c r="P274" s="30">
        <f t="shared" ref="P274" si="584">(1 - EXP(-1*Q$250*(1-EXP(-1*$I274))))/Q$250</f>
        <v>0.51890310727277755</v>
      </c>
      <c r="Q274" s="30">
        <f t="shared" ref="Q274" si="585">IF(Q$250=1,P274/((1-P274)*$I274),(1/($I274*(1-Q$250))*LN((1-Q$250*P274)/(1-P274))))</f>
        <v>0.87988179207901129</v>
      </c>
      <c r="R274" s="30">
        <f t="shared" ref="R274" si="586">(1 - EXP(-1*S$250*(1-EXP(-1*$I274))))/S$250</f>
        <v>0.4885170558541545</v>
      </c>
      <c r="S274" s="30">
        <f t="shared" ref="S274" si="587">IF(S$250=1,R274/((1-R274)*$I274),(1/($I274*(1-S$250))*LN((1-S$250*R274)/(1-R274))))</f>
        <v>0.86044991482447308</v>
      </c>
      <c r="T274" s="30">
        <f t="shared" ref="T274" si="588">(1 - EXP(-1*U$250*(1-EXP(-1*$I274))))/U$250</f>
        <v>0.46058462981761861</v>
      </c>
      <c r="U274" s="30">
        <f t="shared" ref="U274" si="589">IF(U$250=1,T274/((1-T274)*$I274),(1/($I274*(1-U$250))*LN((1-U$250*T274)/(1-T274))))</f>
        <v>0.84351294139219357</v>
      </c>
      <c r="V274" s="30">
        <f t="shared" ref="V274" si="590">(1 - EXP(-1*W$250*(1-EXP(-1*$I274))))/W$250</f>
        <v>0.42279829667362662</v>
      </c>
      <c r="W274" s="30">
        <f t="shared" ref="W274" si="591">IF(W$250=1,V274/((1-V274)*$I274),(1/($I274*(1-W$250))*LN((1-W$250*V274)/(1-V274))))</f>
        <v>0.82179830147087196</v>
      </c>
      <c r="X274" s="30">
        <f t="shared" ref="X274" si="592">(1 - EXP(-1*Y$250*(1-EXP(-1*$I274))))/Y$250</f>
        <v>0.36919259892394896</v>
      </c>
      <c r="Y274" s="30">
        <f t="shared" ref="Y274" si="593">IF(Y$250=1,X274/((1-X274)*$I274),(1/($I274*(1-Y$250))*LN((1-Y$250*X274)/(1-X274))))</f>
        <v>0.7929075556112225</v>
      </c>
      <c r="Z274" s="30">
        <f t="shared" ref="Z274" si="594">(1 - EXP(-1*AA$250*(1-EXP(-1*$I274))))/AA$250</f>
        <v>0.23288942382372912</v>
      </c>
      <c r="AA274" s="30">
        <f t="shared" ref="AA274" si="595">IF(AA$250=1,Z274/((1-Z274)*$I274),(1/($I274*(1-AA$250))*LN((1-AA$250*Z274)/(1-Z274))))</f>
        <v>0.72571766811023009</v>
      </c>
      <c r="AB274" s="30">
        <f t="shared" ref="AB274" si="596">(1 - EXP(-1*AC$250*(1-EXP(-1*$I274))))/AC$250</f>
        <v>0.12441445636583207</v>
      </c>
      <c r="AC274" s="30">
        <f t="shared" ref="AC274" si="597">IF(AC$250=1,AB274/((1-AB274)*$I274),(1/($I274*(1-AC$250))*LN((1-AC$250*AB274)/(1-AB274))))</f>
        <v>0.67318737293296338</v>
      </c>
      <c r="AD274" s="30">
        <f t="shared" ref="AD274" si="598">(1 - EXP(-1*AE$250*(1-EXP(-1*$I274))))/AE$250</f>
        <v>9.9877450494396586E-2</v>
      </c>
      <c r="AE274" s="30">
        <f t="shared" ref="AE274" si="599">IF(AE$250=1,AD274/((1-AD274)*$I274),(1/($I274*(1-AE$250))*LN((1-AE$250*AD274)/(1-AD274))))</f>
        <v>0.66057918222600709</v>
      </c>
      <c r="AF274" s="30">
        <f t="shared" ref="AF274" si="600">(1 - EXP(-1*AG$250*(1-EXP(-1*$I274))))/AG$250</f>
        <v>0.45395790517140122</v>
      </c>
      <c r="AG274" s="30">
        <f t="shared" ref="AG274" si="601">IF(AG$250=1,AF274/((1-AF274)*$I274),(1/($I274*(1-AG$250))*LN((1-AG$250*AF274)/(1-AF274))))</f>
        <v>0.83961113226181971</v>
      </c>
      <c r="AI274">
        <v>23</v>
      </c>
      <c r="AJ274" s="2">
        <f t="shared" si="192"/>
        <v>0.66339229583740233</v>
      </c>
      <c r="AK274" s="2">
        <f t="shared" si="193"/>
        <v>0.66341613531112675</v>
      </c>
      <c r="AL274" s="2">
        <f t="shared" si="194"/>
        <v>0.66340421557426454</v>
      </c>
      <c r="AM274" s="30">
        <f t="shared" si="195"/>
        <v>0.36363110802195359</v>
      </c>
      <c r="AN274" s="30">
        <f t="shared" si="196"/>
        <v>0.9294463956799015</v>
      </c>
      <c r="AO274" s="30">
        <f t="shared" si="197"/>
        <v>0.36363780600951179</v>
      </c>
      <c r="AP274" s="30">
        <f t="shared" si="198"/>
        <v>0.92944208304459086</v>
      </c>
      <c r="AQ274" s="30">
        <f t="shared" si="199"/>
        <v>0.36363445704854352</v>
      </c>
      <c r="AR274" s="30">
        <f t="shared" si="200"/>
        <v>0.92944423937191101</v>
      </c>
      <c r="AS274" s="48">
        <f t="shared" si="201"/>
        <v>2.1563273201463673E-6</v>
      </c>
    </row>
    <row r="275" spans="5:45" x14ac:dyDescent="0.25">
      <c r="E275" s="2"/>
      <c r="F275" s="2"/>
      <c r="I275" s="40">
        <v>1.1599999999999999</v>
      </c>
      <c r="J275" s="30">
        <f t="shared" si="150"/>
        <v>0.64146867473282521</v>
      </c>
      <c r="K275" s="30">
        <f t="shared" si="151"/>
        <v>0.95736689679664322</v>
      </c>
      <c r="L275" s="30">
        <f t="shared" si="150"/>
        <v>0.60032046866647648</v>
      </c>
      <c r="M275" s="30">
        <f t="shared" si="151"/>
        <v>0.92311307040650636</v>
      </c>
      <c r="N275" s="30">
        <f t="shared" ref="N275" si="602">(1 - EXP(-1*O$250*(1-EXP(-1*$I275))))/O$250</f>
        <v>0.56269163396186306</v>
      </c>
      <c r="O275" s="30">
        <f t="shared" ref="O275" si="603">IF(O$250=1,N275/((1-N275)*$I275),(1/($I275*(1-O$250))*LN((1-O$250*N275)/(1-N275))))</f>
        <v>0.89484568568380218</v>
      </c>
      <c r="P275" s="30">
        <f t="shared" ref="P275" si="604">(1 - EXP(-1*Q$250*(1-EXP(-1*$I275))))/Q$250</f>
        <v>0.52824353564648885</v>
      </c>
      <c r="Q275" s="30">
        <f t="shared" ref="Q275" si="605">IF(Q$250=1,P275/((1-P275)*$I275),(1/($I275*(1-Q$250))*LN((1-Q$250*P275)/(1-P275))))</f>
        <v>0.87104024401432689</v>
      </c>
      <c r="R275" s="30">
        <f t="shared" ref="R275" si="606">(1 - EXP(-1*S$250*(1-EXP(-1*$I275))))/S$250</f>
        <v>0.4966722945441826</v>
      </c>
      <c r="S275" s="30">
        <f t="shared" ref="S275" si="607">IF(S$250=1,R275/((1-R275)*$I275),(1/($I275*(1-S$250))*LN((1-S$250*R275)/(1-R275))))</f>
        <v>0.85066998402368477</v>
      </c>
      <c r="T275" s="30">
        <f t="shared" ref="T275" si="608">(1 - EXP(-1*U$250*(1-EXP(-1*$I275))))/U$250</f>
        <v>0.46770507148266166</v>
      </c>
      <c r="U275" s="30">
        <f t="shared" ref="U275" si="609">IF(U$250=1,T275/((1-T275)*$I275),(1/($I275*(1-U$250))*LN((1-U$250*T275)/(1-T275))))</f>
        <v>0.83301300259724231</v>
      </c>
      <c r="V275" s="30">
        <f t="shared" ref="V275" si="610">(1 - EXP(-1*W$250*(1-EXP(-1*$I275))))/W$250</f>
        <v>0.42860745239236353</v>
      </c>
      <c r="W275" s="30">
        <f t="shared" ref="W275" si="611">IF(W$250=1,V275/((1-V275)*$I275),(1/($I275*(1-W$250))*LN((1-W$250*V275)/(1-V275))))</f>
        <v>0.81050327080486617</v>
      </c>
      <c r="X275" s="30">
        <f t="shared" ref="X275" si="612">(1 - EXP(-1*Y$250*(1-EXP(-1*$I275))))/Y$250</f>
        <v>0.37333061046029092</v>
      </c>
      <c r="Y275" s="30">
        <f t="shared" ref="Y275" si="613">IF(Y$250=1,X275/((1-X275)*$I275),(1/($I275*(1-Y$250))*LN((1-Y$250*X275)/(1-X275))))</f>
        <v>0.78076850983557933</v>
      </c>
      <c r="Z275" s="30">
        <f t="shared" ref="Z275" si="614">(1 - EXP(-1*AA$250*(1-EXP(-1*$I275))))/AA$250</f>
        <v>0.23395486575363744</v>
      </c>
      <c r="AA275" s="30">
        <f t="shared" ref="AA275" si="615">IF(AA$250=1,Z275/((1-Z275)*$I275),(1/($I275*(1-AA$250))*LN((1-AA$250*Z275)/(1-Z275))))</f>
        <v>0.71251180674851755</v>
      </c>
      <c r="AB275" s="30">
        <f t="shared" ref="AB275" si="616">(1 - EXP(-1*AC$250*(1-EXP(-1*$I275))))/AC$250</f>
        <v>0.12448510733403241</v>
      </c>
      <c r="AC275" s="30">
        <f t="shared" ref="AC275" si="617">IF(AC$250=1,AB275/((1-AB275)*$I275),(1/($I275*(1-AC$250))*LN((1-AC$250*AB275)/(1-AB275))))</f>
        <v>0.65999598965611672</v>
      </c>
      <c r="AD275" s="30">
        <f t="shared" ref="AD275" si="618">(1 - EXP(-1*AE$250*(1-EXP(-1*$I275))))/AE$250</f>
        <v>9.9895646176517458E-2</v>
      </c>
      <c r="AE275" s="30">
        <f t="shared" ref="AE275" si="619">IF(AE$250=1,AD275/((1-AD275)*$I275),(1/($I275*(1-AE$250))*LN((1-AE$250*AD275)/(1-AD275))))</f>
        <v>0.64749938864821555</v>
      </c>
      <c r="AF275" s="30">
        <f t="shared" ref="AF275" si="620">(1 - EXP(-1*AG$250*(1-EXP(-1*$I275))))/AG$250</f>
        <v>0.46084085422921622</v>
      </c>
      <c r="AG275" s="30">
        <f t="shared" ref="AG275" si="621">IF(AG$250=1,AF275/((1-AF275)*$I275),(1/($I275*(1-AG$250))*LN((1-AG$250*AF275)/(1-AF275))))</f>
        <v>0.82895787383754438</v>
      </c>
      <c r="AI275">
        <v>24</v>
      </c>
      <c r="AJ275" s="2">
        <f t="shared" si="192"/>
        <v>0.66340421557426454</v>
      </c>
      <c r="AK275" s="2">
        <f t="shared" si="193"/>
        <v>0.66341613531112675</v>
      </c>
      <c r="AL275" s="2">
        <f t="shared" si="194"/>
        <v>0.66341017544269565</v>
      </c>
      <c r="AM275" s="30">
        <f t="shared" si="195"/>
        <v>0.36363445704854352</v>
      </c>
      <c r="AN275" s="30">
        <f t="shared" si="196"/>
        <v>0.92944423937191101</v>
      </c>
      <c r="AO275" s="30">
        <f t="shared" si="197"/>
        <v>0.36363780600951179</v>
      </c>
      <c r="AP275" s="30">
        <f t="shared" si="198"/>
        <v>0.92944208304459086</v>
      </c>
      <c r="AQ275" s="30">
        <f t="shared" si="199"/>
        <v>0.36363613153723034</v>
      </c>
      <c r="AR275" s="30">
        <f t="shared" si="200"/>
        <v>0.92944316121066772</v>
      </c>
      <c r="AS275" s="48">
        <f t="shared" si="201"/>
        <v>-1.0781612432841925E-6</v>
      </c>
    </row>
    <row r="276" spans="5:45" x14ac:dyDescent="0.25">
      <c r="E276" s="2"/>
      <c r="F276" s="2"/>
      <c r="I276" s="40">
        <v>1.21</v>
      </c>
      <c r="J276" s="30">
        <f t="shared" si="150"/>
        <v>0.65477575048950631</v>
      </c>
      <c r="K276" s="30">
        <f t="shared" si="151"/>
        <v>0.95371955621197835</v>
      </c>
      <c r="L276" s="30">
        <f t="shared" si="150"/>
        <v>0.61190262214659674</v>
      </c>
      <c r="M276" s="30">
        <f t="shared" si="151"/>
        <v>0.91704946111640384</v>
      </c>
      <c r="N276" s="30">
        <f t="shared" ref="N276" si="622">(1 - EXP(-1*O$250*(1-EXP(-1*$I276))))/O$250</f>
        <v>0.57277246510856217</v>
      </c>
      <c r="O276" s="30">
        <f t="shared" ref="O276" si="623">IF(O$250=1,N276/((1-N276)*$I276),(1/($I276*(1-O$250))*LN((1-O$250*N276)/(1-N276))))</f>
        <v>0.88710104697786296</v>
      </c>
      <c r="P276" s="30">
        <f t="shared" ref="P276" si="624">(1 - EXP(-1*Q$250*(1-EXP(-1*$I276))))/Q$250</f>
        <v>0.53701765834862059</v>
      </c>
      <c r="Q276" s="30">
        <f t="shared" ref="Q276" si="625">IF(Q$250=1,P276/((1-P276)*$I276),(1/($I276*(1-Q$250))*LN((1-Q$250*P276)/(1-P276))))</f>
        <v>0.86208342210340716</v>
      </c>
      <c r="R276" s="30">
        <f t="shared" ref="R276" si="626">(1 - EXP(-1*S$250*(1-EXP(-1*$I276))))/S$250</f>
        <v>0.50430909433338411</v>
      </c>
      <c r="S276" s="30">
        <f t="shared" ref="S276" si="627">IF(S$250=1,R276/((1-R276)*$I276),(1/($I276*(1-S$250))*LN((1-S$250*R276)/(1-R276))))</f>
        <v>0.84081505373118548</v>
      </c>
      <c r="T276" s="30">
        <f t="shared" ref="T276" si="628">(1 - EXP(-1*U$250*(1-EXP(-1*$I276))))/U$250</f>
        <v>0.47435197607260043</v>
      </c>
      <c r="U276" s="30">
        <f t="shared" ref="U276" si="629">IF(U$250=1,T276/((1-T276)*$I276),(1/($I276*(1-U$250))*LN((1-U$250*T276)/(1-T276))))</f>
        <v>0.82247858852613587</v>
      </c>
      <c r="V276" s="30">
        <f t="shared" ref="V276" si="630">(1 - EXP(-1*W$250*(1-EXP(-1*$I276))))/W$250</f>
        <v>0.43400482175159344</v>
      </c>
      <c r="W276" s="30">
        <f t="shared" ref="W276" si="631">IF(W$250=1,V276/((1-V276)*$I276),(1/($I276*(1-W$250))*LN((1-W$250*V276)/(1-V276))))</f>
        <v>0.79923034883335464</v>
      </c>
      <c r="X276" s="30">
        <f t="shared" ref="X276" si="632">(1 - EXP(-1*Y$250*(1-EXP(-1*$I276))))/Y$250</f>
        <v>0.37714526301970508</v>
      </c>
      <c r="Y276" s="30">
        <f t="shared" ref="Y276" si="633">IF(Y$250=1,X276/((1-X276)*$I276),(1/($I276*(1-Y$250))*LN((1-Y$250*X276)/(1-X276))))</f>
        <v>0.76873015437361936</v>
      </c>
      <c r="Z276" s="30">
        <f t="shared" ref="Z276" si="634">(1 - EXP(-1*AA$250*(1-EXP(-1*$I276))))/AA$250</f>
        <v>0.23490671360150256</v>
      </c>
      <c r="AA276" s="30">
        <f t="shared" ref="AA276" si="635">IF(AA$250=1,Z276/((1-Z276)*$I276),(1/($I276*(1-AA$250))*LN((1-AA$250*Z276)/(1-Z276))))</f>
        <v>0.69957393187189465</v>
      </c>
      <c r="AB276" s="30">
        <f t="shared" ref="AB276" si="636">(1 - EXP(-1*AC$250*(1-EXP(-1*$I276))))/AC$250</f>
        <v>0.12454438541138586</v>
      </c>
      <c r="AC276" s="30">
        <f t="shared" ref="AC276" si="637">IF(AC$250=1,AB276/((1-AB276)*$I276),(1/($I276*(1-AC$250))*LN((1-AC$250*AB276)/(1-AB276))))</f>
        <v>0.64715595499467748</v>
      </c>
      <c r="AD276" s="30">
        <f t="shared" ref="AD276" si="638">(1 - EXP(-1*AE$250*(1-EXP(-1*$I276))))/AE$250</f>
        <v>9.9910440943282275E-2</v>
      </c>
      <c r="AE276" s="30">
        <f t="shared" ref="AE276" si="639">IF(AE$250=1,AD276/((1-AD276)*$I276),(1/($I276*(1-AE$250))*LN((1-AE$250*AD276)/(1-AD276))))</f>
        <v>0.63478110148351363</v>
      </c>
      <c r="AF276" s="30">
        <f t="shared" ref="AF276" si="640">(1 - EXP(-1*AG$250*(1-EXP(-1*$I276))))/AG$250</f>
        <v>0.46726102393134405</v>
      </c>
      <c r="AG276" s="30">
        <f t="shared" ref="AG276" si="641">IF(AG$250=1,AF276/((1-AF276)*$I276),(1/($I276*(1-AG$250))*LN((1-AG$250*AF276)/(1-AF276))))</f>
        <v>0.81827999997170764</v>
      </c>
      <c r="AI276">
        <v>25</v>
      </c>
      <c r="AJ276" s="2">
        <f t="shared" si="192"/>
        <v>0.66341017544269565</v>
      </c>
      <c r="AK276" s="2">
        <f t="shared" si="193"/>
        <v>0.66341613531112675</v>
      </c>
      <c r="AL276" s="2">
        <f t="shared" si="194"/>
        <v>0.66341315537691115</v>
      </c>
      <c r="AM276" s="30">
        <f t="shared" si="195"/>
        <v>0.36363613153723034</v>
      </c>
      <c r="AN276" s="30">
        <f t="shared" si="196"/>
        <v>0.92944316121066772</v>
      </c>
      <c r="AO276" s="30">
        <f t="shared" si="197"/>
        <v>0.36363780600951179</v>
      </c>
      <c r="AP276" s="30">
        <f t="shared" si="198"/>
        <v>0.92944208304459086</v>
      </c>
      <c r="AQ276" s="30">
        <f t="shared" si="199"/>
        <v>0.36363696877542162</v>
      </c>
      <c r="AR276" s="30">
        <f t="shared" si="200"/>
        <v>0.92944262212823314</v>
      </c>
      <c r="AS276" s="48">
        <f t="shared" si="201"/>
        <v>-5.3908243458078431E-7</v>
      </c>
    </row>
    <row r="277" spans="5:45" x14ac:dyDescent="0.25">
      <c r="E277" s="2"/>
      <c r="F277" s="2"/>
      <c r="I277" s="40">
        <v>1.26</v>
      </c>
      <c r="J277" s="30">
        <f t="shared" si="150"/>
        <v>0.66739612651955549</v>
      </c>
      <c r="K277" s="30">
        <f t="shared" si="151"/>
        <v>0.94993439635754695</v>
      </c>
      <c r="L277" s="30">
        <f t="shared" si="150"/>
        <v>0.62285436755022483</v>
      </c>
      <c r="M277" s="30">
        <f t="shared" si="151"/>
        <v>0.91082735946525006</v>
      </c>
      <c r="N277" s="30">
        <f t="shared" ref="N277" si="642">(1 - EXP(-1*O$250*(1-EXP(-1*$I277))))/O$250</f>
        <v>0.58227620823482729</v>
      </c>
      <c r="O277" s="30">
        <f t="shared" ref="O277" si="643">IF(O$250=1,N277/((1-N277)*$I277),(1/($I277*(1-O$250))*LN((1-O$250*N277)/(1-N277))))</f>
        <v>0.8792207659182979</v>
      </c>
      <c r="P277" s="30">
        <f t="shared" ref="P277" si="644">(1 - EXP(-1*Q$250*(1-EXP(-1*$I277))))/Q$250</f>
        <v>0.54526485491494669</v>
      </c>
      <c r="Q277" s="30">
        <f t="shared" ref="Q277" si="645">IF(Q$250=1,P277/((1-P277)*$I277),(1/($I277*(1-Q$250))*LN((1-Q$250*P277)/(1-P277))))</f>
        <v>0.85302916440636034</v>
      </c>
      <c r="R277" s="30">
        <f t="shared" ref="R277" si="646">(1 - EXP(-1*S$250*(1-EXP(-1*$I277))))/S$250</f>
        <v>0.51146588490027123</v>
      </c>
      <c r="S277" s="30">
        <f t="shared" ref="S277" si="647">IF(S$250=1,R277/((1-R277)*$I277),(1/($I277*(1-S$250))*LN((1-S$250*R277)/(1-R277))))</f>
        <v>0.83090472687570782</v>
      </c>
      <c r="T277" s="30">
        <f t="shared" ref="T277" si="648">(1 - EXP(-1*U$250*(1-EXP(-1*$I277))))/U$250</f>
        <v>0.48056253343192895</v>
      </c>
      <c r="U277" s="30">
        <f t="shared" ref="U277" si="649">IF(U$250=1,T277/((1-T277)*$I277),(1/($I277*(1-U$250))*LN((1-U$250*T277)/(1-T277))))</f>
        <v>0.81192984194281026</v>
      </c>
      <c r="V277" s="30">
        <f t="shared" ref="V277" si="650">(1 - EXP(-1*W$250*(1-EXP(-1*$I277))))/W$250</f>
        <v>0.43902535161192341</v>
      </c>
      <c r="W277" s="30">
        <f t="shared" ref="W277" si="651">IF(W$250=1,V277/((1-V277)*$I277),(1/($I277*(1-W$250))*LN((1-W$250*V277)/(1-V277))))</f>
        <v>0.78799904084241945</v>
      </c>
      <c r="X277" s="30">
        <f t="shared" ref="X277" si="652">(1 - EXP(-1*Y$250*(1-EXP(-1*$I277))))/Y$250</f>
        <v>0.38066720919186248</v>
      </c>
      <c r="Y277" s="30">
        <f t="shared" ref="Y277" si="653">IF(Y$250=1,X277/((1-X277)*$I277),(1/($I277*(1-Y$250))*LN((1-Y$250*X277)/(1-X277))))</f>
        <v>0.75680906566750583</v>
      </c>
      <c r="Z277" s="30">
        <f t="shared" ref="Z277" si="654">(1 - EXP(-1*AA$250*(1-EXP(-1*$I277))))/AA$250</f>
        <v>0.23575968503794129</v>
      </c>
      <c r="AA277" s="30">
        <f t="shared" ref="AA277" si="655">IF(AA$250=1,Z277/((1-Z277)*$I277),(1/($I277*(1-AA$250))*LN((1-AA$250*Z277)/(1-Z277))))</f>
        <v>0.6869076463240712</v>
      </c>
      <c r="AB277" s="30">
        <f t="shared" ref="AB277" si="656">(1 - EXP(-1*AC$250*(1-EXP(-1*$I277))))/AC$250</f>
        <v>0.12459442685956273</v>
      </c>
      <c r="AC277" s="30">
        <f t="shared" ref="AC277" si="657">IF(AC$250=1,AB277/((1-AB277)*$I277),(1/($I277*(1-AC$250))*LN((1-AC$250*AB277)/(1-AB277))))</f>
        <v>0.63465984128676167</v>
      </c>
      <c r="AD277" s="30">
        <f t="shared" ref="AD277" si="658">(1 - EXP(-1*AE$250*(1-EXP(-1*$I277))))/AE$250</f>
        <v>9.9922562920439689E-2</v>
      </c>
      <c r="AE277" s="30">
        <f t="shared" ref="AE277" si="659">IF(AE$250=1,AD277/((1-AD277)*$I277),(1/($I277*(1-AE$250))*LN((1-AE$250*AD277)/(1-AD277))))</f>
        <v>0.62241492564750356</v>
      </c>
      <c r="AF277" s="30">
        <f t="shared" ref="AF277" si="660">(1 - EXP(-1*AG$250*(1-EXP(-1*$I277))))/AG$250</f>
        <v>0.47325525792449036</v>
      </c>
      <c r="AG277" s="30">
        <f t="shared" ref="AG277" si="661">IF(AG$250=1,AF277/((1-AF277)*$I277),(1/($I277*(1-AG$250))*LN((1-AG$250*AF277)/(1-AF277))))</f>
        <v>0.80759764668603318</v>
      </c>
      <c r="AI277">
        <v>26</v>
      </c>
      <c r="AJ277" s="2">
        <f t="shared" si="192"/>
        <v>0.66341017544269565</v>
      </c>
      <c r="AK277" s="2">
        <f t="shared" si="193"/>
        <v>0.66341315537691115</v>
      </c>
      <c r="AL277" s="2">
        <f t="shared" si="194"/>
        <v>0.66341166540980345</v>
      </c>
      <c r="AM277" s="30">
        <f t="shared" si="195"/>
        <v>0.36363613153723034</v>
      </c>
      <c r="AN277" s="30">
        <f t="shared" si="196"/>
        <v>0.92944316121066772</v>
      </c>
      <c r="AO277" s="30">
        <f t="shared" si="197"/>
        <v>0.36363696877542162</v>
      </c>
      <c r="AP277" s="30">
        <f t="shared" si="198"/>
        <v>0.92944262212823314</v>
      </c>
      <c r="AQ277" s="30">
        <f t="shared" si="199"/>
        <v>0.36363655015683866</v>
      </c>
      <c r="AR277" s="30">
        <f t="shared" si="200"/>
        <v>0.92944289166960115</v>
      </c>
      <c r="AS277" s="48">
        <f t="shared" si="201"/>
        <v>2.6954136800316775E-7</v>
      </c>
    </row>
    <row r="278" spans="5:45" x14ac:dyDescent="0.25">
      <c r="E278" s="2"/>
      <c r="F278" s="2"/>
      <c r="I278" s="40">
        <v>1.31</v>
      </c>
      <c r="J278" s="30">
        <f t="shared" si="150"/>
        <v>0.67936698094001435</v>
      </c>
      <c r="K278" s="30">
        <f t="shared" si="151"/>
        <v>0.94601341978377629</v>
      </c>
      <c r="L278" s="30">
        <f t="shared" si="150"/>
        <v>0.63321303146085939</v>
      </c>
      <c r="M278" s="30">
        <f t="shared" si="151"/>
        <v>0.9044555842411568</v>
      </c>
      <c r="N278" s="30">
        <f t="shared" ref="N278" si="662">(1 - EXP(-1*O$250*(1-EXP(-1*$I278))))/O$250</f>
        <v>0.59123981122385261</v>
      </c>
      <c r="O278" s="30">
        <f t="shared" ref="O278" si="663">IF(O$250=1,N278/((1-N278)*$I278),(1/($I278*(1-O$250))*LN((1-O$250*N278)/(1-N278))))</f>
        <v>0.87121882489060398</v>
      </c>
      <c r="P278" s="30">
        <f t="shared" ref="P278" si="664">(1 - EXP(-1*Q$250*(1-EXP(-1*$I278))))/Q$250</f>
        <v>0.55302128281848917</v>
      </c>
      <c r="Q278" s="30">
        <f t="shared" ref="Q278" si="665">IF(Q$250=1,P278/((1-P278)*$I278),(1/($I278*(1-Q$250))*LN((1-Q$250*P278)/(1-P278))))</f>
        <v>0.84389443961511135</v>
      </c>
      <c r="R278" s="30">
        <f t="shared" ref="R278" si="666">(1 - EXP(-1*S$250*(1-EXP(-1*$I278))))/S$250</f>
        <v>0.51817771855415884</v>
      </c>
      <c r="S278" s="30">
        <f t="shared" ref="S278" si="667">IF(S$250=1,R278/((1-R278)*$I278),(1/($I278*(1-S$250))*LN((1-S$250*R278)/(1-R278))))</f>
        <v>0.82095728150992164</v>
      </c>
      <c r="T278" s="30">
        <f t="shared" ref="T278" si="668">(1 - EXP(-1*U$250*(1-EXP(-1*$I278))))/U$250</f>
        <v>0.48637045691104758</v>
      </c>
      <c r="U278" s="30">
        <f t="shared" ref="U278" si="669">IF(U$250=1,T278/((1-T278)*$I278),(1/($I278*(1-U$250))*LN((1-U$250*T278)/(1-T278))))</f>
        <v>0.80138521247452743</v>
      </c>
      <c r="V278" s="30">
        <f t="shared" ref="V278" si="670">(1 - EXP(-1*W$250*(1-EXP(-1*$I278))))/W$250</f>
        <v>0.44370045217711196</v>
      </c>
      <c r="W278" s="30">
        <f t="shared" ref="W278" si="671">IF(W$250=1,V278/((1-V278)*$I278),(1/($I278*(1-W$250))*LN((1-W$250*V278)/(1-V278))))</f>
        <v>0.77682677968265601</v>
      </c>
      <c r="X278" s="30">
        <f t="shared" ref="X278" si="672">(1 - EXP(-1*Y$250*(1-EXP(-1*$I278))))/Y$250</f>
        <v>0.38392364455116235</v>
      </c>
      <c r="Y278" s="30">
        <f t="shared" ref="Y278" si="673">IF(Y$250=1,X278/((1-X278)*$I278),(1/($I278*(1-Y$250))*LN((1-Y$250*X278)/(1-X278))))</f>
        <v>0.74501947919931333</v>
      </c>
      <c r="Z278" s="30">
        <f t="shared" ref="Z278" si="674">(1 - EXP(-1*AA$250*(1-EXP(-1*$I278))))/AA$250</f>
        <v>0.2365262797057151</v>
      </c>
      <c r="AA278" s="30">
        <f t="shared" ref="AA278" si="675">IF(AA$250=1,Z278/((1-Z278)*$I278),(1/($I278*(1-AA$250))*LN((1-AA$250*Z278)/(1-Z278))))</f>
        <v>0.67451480903273331</v>
      </c>
      <c r="AB278" s="30">
        <f t="shared" ref="AB278" si="676">(1 - EXP(-1*AC$250*(1-EXP(-1*$I278))))/AC$250</f>
        <v>0.12463691772286276</v>
      </c>
      <c r="AC278" s="30">
        <f t="shared" ref="AC278" si="677">IF(AC$250=1,AB278/((1-AB278)*$I278),(1/($I278*(1-AC$250))*LN((1-AC$250*AB278)/(1-AB278))))</f>
        <v>0.62249978423156371</v>
      </c>
      <c r="AD278" s="30">
        <f t="shared" ref="AD278" si="678">(1 - EXP(-1*AE$250*(1-EXP(-1*$I278))))/AE$250</f>
        <v>9.9932567572066949E-2</v>
      </c>
      <c r="AE278" s="30">
        <f t="shared" ref="AE278" si="679">IF(AE$250=1,AD278/((1-AD278)*$I278),(1/($I278*(1-AE$250))*LN((1-AE$250*AD278)/(1-AD278))))</f>
        <v>0.61039133525092615</v>
      </c>
      <c r="AF278" s="30">
        <f t="shared" ref="AF278" si="680">(1 - EXP(-1*AG$250*(1-EXP(-1*$I278))))/AG$250</f>
        <v>0.47885690643472961</v>
      </c>
      <c r="AG278" s="30">
        <f t="shared" ref="AG278" si="681">IF(AG$250=1,AF278/((1-AF278)*$I278),(1/($I278*(1-AG$250))*LN((1-AG$250*AF278)/(1-AF278))))</f>
        <v>0.79692917965569132</v>
      </c>
      <c r="AI278">
        <v>27</v>
      </c>
      <c r="AJ278" s="2">
        <f t="shared" si="192"/>
        <v>0.66341017544269565</v>
      </c>
      <c r="AK278" s="2">
        <f t="shared" si="193"/>
        <v>0.66341166540980345</v>
      </c>
      <c r="AL278" s="2">
        <f t="shared" si="194"/>
        <v>0.6634109204262495</v>
      </c>
      <c r="AM278" s="30">
        <f t="shared" si="195"/>
        <v>0.36363613153723034</v>
      </c>
      <c r="AN278" s="30">
        <f t="shared" si="196"/>
        <v>0.92944316121066772</v>
      </c>
      <c r="AO278" s="30">
        <f t="shared" si="197"/>
        <v>0.36363655015683866</v>
      </c>
      <c r="AP278" s="30">
        <f t="shared" si="198"/>
        <v>0.92944289166960115</v>
      </c>
      <c r="AQ278" s="30">
        <f t="shared" si="199"/>
        <v>0.36363634084716268</v>
      </c>
      <c r="AR278" s="30">
        <f t="shared" si="200"/>
        <v>0.92944302644017107</v>
      </c>
      <c r="AS278" s="48">
        <f t="shared" si="201"/>
        <v>1.3477056992616809E-7</v>
      </c>
    </row>
    <row r="279" spans="5:45" x14ac:dyDescent="0.25">
      <c r="E279" s="2"/>
      <c r="F279" s="2"/>
      <c r="I279" s="40">
        <v>1.36</v>
      </c>
      <c r="J279" s="30">
        <f t="shared" si="150"/>
        <v>0.69072331371269835</v>
      </c>
      <c r="K279" s="30">
        <f t="shared" si="151"/>
        <v>0.94195876217905117</v>
      </c>
      <c r="L279" s="30">
        <f t="shared" si="150"/>
        <v>0.64301344410207317</v>
      </c>
      <c r="M279" s="30">
        <f t="shared" si="151"/>
        <v>0.89794297456157557</v>
      </c>
      <c r="N279" s="30">
        <f t="shared" ref="N279" si="682">(1 - EXP(-1*O$250*(1-EXP(-1*$I279))))/O$250</f>
        <v>0.59969748372268172</v>
      </c>
      <c r="O279" s="30">
        <f t="shared" ref="O279" si="683">IF(O$250=1,N279/((1-N279)*$I279),(1/($I279*(1-O$250))*LN((1-O$250*N279)/(1-N279))))</f>
        <v>0.86310881102332293</v>
      </c>
      <c r="P279" s="30">
        <f t="shared" ref="P279" si="684">(1 - EXP(-1*Q$250*(1-EXP(-1*$I279))))/Q$250</f>
        <v>0.56032018624287105</v>
      </c>
      <c r="Q279" s="30">
        <f t="shared" ref="Q279" si="685">IF(Q$250=1,P279/((1-P279)*$I279),(1/($I279*(1-Q$250))*LN((1-Q$250*P279)/(1-P279))))</f>
        <v>0.83469534756785857</v>
      </c>
      <c r="R279" s="30">
        <f t="shared" ref="R279" si="686">(1 - EXP(-1*S$250*(1-EXP(-1*$I279))))/S$250</f>
        <v>0.52447661721174987</v>
      </c>
      <c r="S279" s="30">
        <f t="shared" ref="S279" si="687">IF(S$250=1,R279/((1-R279)*$I279),(1/($I279*(1-S$250))*LN((1-S$250*R279)/(1-R279))))</f>
        <v>0.8109897124679456</v>
      </c>
      <c r="T279" s="30">
        <f t="shared" ref="T279" si="688">(1 - EXP(-1*U$250*(1-EXP(-1*$I279))))/U$250</f>
        <v>0.49180636212768686</v>
      </c>
      <c r="U279" s="30">
        <f t="shared" ref="U279" si="689">IF(U$250=1,T279/((1-T279)*$I279),(1/($I279*(1-U$250))*LN((1-U$250*T279)/(1-T279))))</f>
        <v>0.79086154609049963</v>
      </c>
      <c r="V279" s="30">
        <f t="shared" ref="V279" si="690">(1 - EXP(-1*W$250*(1-EXP(-1*$I279))))/W$250</f>
        <v>0.44805841205199376</v>
      </c>
      <c r="W279" s="30">
        <f t="shared" ref="W279" si="691">IF(W$250=1,V279/((1-V279)*$I279),(1/($I279*(1-W$250))*LN((1-W$250*V279)/(1-V279))))</f>
        <v>0.76572908430975684</v>
      </c>
      <c r="X279" s="30">
        <f t="shared" ref="X279" si="692">(1 - EXP(-1*Y$250*(1-EXP(-1*$I279))))/Y$250</f>
        <v>0.38693875621080964</v>
      </c>
      <c r="Y279" s="30">
        <f t="shared" ref="Y279" si="693">IF(Y$250=1,X279/((1-X279)*$I279),(1/($I279*(1-Y$250))*LN((1-Y$250*X279)/(1-X279))))</f>
        <v>0.73337353408718053</v>
      </c>
      <c r="Z279" s="30">
        <f t="shared" ref="Z279" si="694">(1 - EXP(-1*AA$250*(1-EXP(-1*$I279))))/AA$250</f>
        <v>0.23721715515284125</v>
      </c>
      <c r="AA279" s="30">
        <f t="shared" ref="AA279" si="695">IF(AA$250=1,Z279/((1-Z279)*$I279),(1/($I279*(1-AA$250))*LN((1-AA$250*Z279)/(1-Z279))))</f>
        <v>0.66239583258929247</v>
      </c>
      <c r="AB279" s="30">
        <f t="shared" ref="AB279" si="696">(1 - EXP(-1*AC$250*(1-EXP(-1*$I279))))/AC$250</f>
        <v>0.12467319775522694</v>
      </c>
      <c r="AC279" s="30">
        <f t="shared" ref="AC279" si="697">IF(AC$250=1,AB279/((1-AB279)*$I279),(1/($I279*(1-AC$250))*LN((1-AC$250*AB279)/(1-AB279))))</f>
        <v>0.61066762713207867</v>
      </c>
      <c r="AD279" s="30">
        <f t="shared" ref="AD279" si="698">(1 - EXP(-1*AE$250*(1-EXP(-1*$I279))))/AE$250</f>
        <v>9.9940882130772568E-2</v>
      </c>
      <c r="AE279" s="30">
        <f t="shared" ref="AE279" si="699">IF(AE$250=1,AD279/((1-AD279)*$I279),(1/($I279*(1-AE$250))*LN((1-AE$250*AD279)/(1-AD279))))</f>
        <v>0.59870076790609805</v>
      </c>
      <c r="AF279" s="30">
        <f t="shared" ref="AF279" si="700">(1 - EXP(-1*AG$250*(1-EXP(-1*$I279))))/AG$250</f>
        <v>0.48409621200401515</v>
      </c>
      <c r="AG279" s="30">
        <f t="shared" ref="AG279" si="701">IF(AG$250=1,AF279/((1-AF279)*$I279),(1/($I279*(1-AG$250))*LN((1-AG$250*AF279)/(1-AF279))))</f>
        <v>0.78629129573535805</v>
      </c>
      <c r="AI279">
        <v>28</v>
      </c>
      <c r="AJ279" s="2">
        <f t="shared" si="192"/>
        <v>0.6634109204262495</v>
      </c>
      <c r="AK279" s="2">
        <f t="shared" si="193"/>
        <v>0.66341166540980345</v>
      </c>
      <c r="AL279" s="2">
        <f t="shared" si="194"/>
        <v>0.66341129291802647</v>
      </c>
      <c r="AM279" s="30">
        <f t="shared" si="195"/>
        <v>0.36363634084716268</v>
      </c>
      <c r="AN279" s="30">
        <f t="shared" si="196"/>
        <v>0.92944302644017107</v>
      </c>
      <c r="AO279" s="30">
        <f t="shared" si="197"/>
        <v>0.36363655015683866</v>
      </c>
      <c r="AP279" s="30">
        <f t="shared" si="198"/>
        <v>0.92944289166960115</v>
      </c>
      <c r="AQ279" s="30">
        <f t="shared" si="199"/>
        <v>0.36363644550203267</v>
      </c>
      <c r="AR279" s="30">
        <f t="shared" si="200"/>
        <v>0.92944295905489582</v>
      </c>
      <c r="AS279" s="48">
        <f t="shared" si="201"/>
        <v>-6.7385275248632581E-8</v>
      </c>
    </row>
    <row r="280" spans="5:45" x14ac:dyDescent="0.25">
      <c r="E280" s="2"/>
      <c r="F280" s="2"/>
      <c r="I280" s="40">
        <v>1.41</v>
      </c>
      <c r="J280" s="30">
        <f t="shared" si="150"/>
        <v>0.70149808960679183</v>
      </c>
      <c r="K280" s="30">
        <f t="shared" si="151"/>
        <v>0.93777269753847581</v>
      </c>
      <c r="L280" s="30">
        <f t="shared" si="150"/>
        <v>0.65228813263459418</v>
      </c>
      <c r="M280" s="30">
        <f t="shared" si="151"/>
        <v>0.89129837206158435</v>
      </c>
      <c r="N280" s="30">
        <f t="shared" ref="N280" si="702">(1 - EXP(-1*O$250*(1-EXP(-1*$I280))))/O$250</f>
        <v>0.60768093443648019</v>
      </c>
      <c r="O280" s="30">
        <f t="shared" ref="O280" si="703">IF(O$250=1,N280/((1-N280)*$I280),(1/($I280*(1-O$250))*LN((1-O$250*N280)/(1-N280))))</f>
        <v>0.85490389608409645</v>
      </c>
      <c r="P280" s="30">
        <f t="shared" ref="P280" si="704">(1 - EXP(-1*Q$250*(1-EXP(-1*$I280))))/Q$250</f>
        <v>0.567192171039409</v>
      </c>
      <c r="Q280" s="30">
        <f t="shared" ref="Q280" si="705">IF(Q$250=1,P280/((1-P280)*$I280),(1/($I280*(1-Q$250))*LN((1-Q$250*P280)/(1-P280))))</f>
        <v>0.82544712425739486</v>
      </c>
      <c r="R280" s="30">
        <f t="shared" ref="R280" si="706">(1 - EXP(-1*S$250*(1-EXP(-1*$I280))))/S$250</f>
        <v>0.53039187884503369</v>
      </c>
      <c r="S280" s="30">
        <f t="shared" ref="S280" si="707">IF(S$250=1,R280/((1-R280)*$I280),(1/($I280*(1-S$250))*LN((1-S$250*R280)/(1-R280))))</f>
        <v>0.80101777660155382</v>
      </c>
      <c r="T280" s="30">
        <f t="shared" ref="T280" si="708">(1 - EXP(-1*U$250*(1-EXP(-1*$I280))))/U$250</f>
        <v>0.49689809901320198</v>
      </c>
      <c r="U280" s="30">
        <f t="shared" ref="U280" si="709">IF(U$250=1,T280/((1-T280)*$I280),(1/($I280*(1-U$250))*LN((1-U$250*T280)/(1-T280))))</f>
        <v>0.78037417471801296</v>
      </c>
      <c r="V280" s="30">
        <f t="shared" ref="V280" si="710">(1 - EXP(-1*W$250*(1-EXP(-1*$I280))))/W$250</f>
        <v>0.45212475844612871</v>
      </c>
      <c r="W280" s="30">
        <f t="shared" ref="W280" si="711">IF(W$250=1,V280/((1-V280)*$I280),(1/($I280*(1-W$250))*LN((1-W$250*V280)/(1-V280))))</f>
        <v>0.75471971052324482</v>
      </c>
      <c r="X280" s="30">
        <f t="shared" ref="X280" si="712">(1 - EXP(-1*Y$250*(1-EXP(-1*$I280))))/Y$250</f>
        <v>0.38973410627265126</v>
      </c>
      <c r="Y280" s="30">
        <f t="shared" ref="Y280" si="713">IF(Y$250=1,X280/((1-X280)*$I280),(1/($I280*(1-Y$250))*LN((1-Y$250*X280)/(1-X280))))</f>
        <v>0.72188149522100409</v>
      </c>
      <c r="Z280" s="30">
        <f t="shared" ref="Z280" si="714">(1 - EXP(-1*AA$250*(1-EXP(-1*$I280))))/AA$250</f>
        <v>0.23784143268050903</v>
      </c>
      <c r="AA280" s="30">
        <f t="shared" ref="AA280" si="715">IF(AA$250=1,Z280/((1-Z280)*$I280),(1/($I280*(1-AA$250))*LN((1-AA$250*Z280)/(1-Z280))))</f>
        <v>0.65054993286936758</v>
      </c>
      <c r="AB280" s="30">
        <f t="shared" ref="AB280" si="716">(1 - EXP(-1*AC$250*(1-EXP(-1*$I280))))/AC$250</f>
        <v>0.12470433848147482</v>
      </c>
      <c r="AC280" s="30">
        <f t="shared" ref="AC280" si="717">IF(AC$250=1,AB280/((1-AB280)*$I280),(1/($I280*(1-AC$250))*LN((1-AC$250*AB280)/(1-AB280))))</f>
        <v>0.59915503383498891</v>
      </c>
      <c r="AD280" s="30">
        <f t="shared" ref="AD280" si="718">(1 - EXP(-1*AE$250*(1-EXP(-1*$I280))))/AE$250</f>
        <v>9.9947837789470445E-2</v>
      </c>
      <c r="AE280" s="30">
        <f t="shared" ref="AE280" si="719">IF(AE$250=1,AD280/((1-AD280)*$I280),(1/($I280*(1-AE$250))*LN((1-AE$250*AD280)/(1-AD280))))</f>
        <v>0.58733369654372691</v>
      </c>
      <c r="AF280" s="30">
        <f t="shared" ref="AF280" si="720">(1 - EXP(-1*AG$250*(1-EXP(-1*$I280))))/AG$250</f>
        <v>0.48900064705644458</v>
      </c>
      <c r="AG280" s="30">
        <f t="shared" ref="AG280" si="721">IF(AG$250=1,AF280/((1-AF280)*$I280),(1/($I280*(1-AG$250))*LN((1-AG$250*AF280)/(1-AF280))))</f>
        <v>0.77569912347147807</v>
      </c>
      <c r="AI280">
        <v>29</v>
      </c>
      <c r="AJ280" s="2">
        <f t="shared" si="192"/>
        <v>0.6634109204262495</v>
      </c>
      <c r="AK280" s="2">
        <f t="shared" si="193"/>
        <v>0.66341129291802647</v>
      </c>
      <c r="AL280" s="2">
        <f t="shared" si="194"/>
        <v>0.66341110667213798</v>
      </c>
      <c r="AM280" s="30">
        <f t="shared" si="195"/>
        <v>0.36363634084716268</v>
      </c>
      <c r="AN280" s="30">
        <f t="shared" si="196"/>
        <v>0.92944302644017107</v>
      </c>
      <c r="AO280" s="30">
        <f t="shared" si="197"/>
        <v>0.36363644550203267</v>
      </c>
      <c r="AP280" s="30">
        <f t="shared" si="198"/>
        <v>0.92944295905489582</v>
      </c>
      <c r="AQ280" s="30">
        <f t="shared" si="199"/>
        <v>0.36363639317460567</v>
      </c>
      <c r="AR280" s="30">
        <f t="shared" si="200"/>
        <v>0.92944299274753628</v>
      </c>
      <c r="AS280" s="48">
        <f t="shared" si="201"/>
        <v>3.3692640455385003E-8</v>
      </c>
    </row>
    <row r="281" spans="5:45" x14ac:dyDescent="0.25">
      <c r="E281" s="2"/>
      <c r="F281" s="2"/>
      <c r="I281" s="40">
        <v>1.46</v>
      </c>
      <c r="J281" s="30">
        <f t="shared" si="150"/>
        <v>0.71172237040639408</v>
      </c>
      <c r="K281" s="30">
        <f t="shared" si="151"/>
        <v>0.93345764254215147</v>
      </c>
      <c r="L281" s="30">
        <f t="shared" si="150"/>
        <v>0.66106749715270419</v>
      </c>
      <c r="M281" s="30">
        <f t="shared" si="151"/>
        <v>0.8845306026975972</v>
      </c>
      <c r="N281" s="30">
        <f t="shared" ref="N281" si="722">(1 - EXP(-1*O$250*(1-EXP(-1*$I281))))/O$250</f>
        <v>0.61521958476098149</v>
      </c>
      <c r="O281" s="30">
        <f t="shared" ref="O281" si="723">IF(O$250=1,N281/((1-N281)*$I281),(1/($I281*(1-O$250))*LN((1-O$250*N281)/(1-N281))))</f>
        <v>0.84661681895921281</v>
      </c>
      <c r="P281" s="30">
        <f t="shared" ref="P281" si="724">(1 - EXP(-1*Q$250*(1-EXP(-1*$I281))))/Q$250</f>
        <v>0.57366544999435609</v>
      </c>
      <c r="Q281" s="30">
        <f t="shared" ref="Q281" si="725">IF(Q$250=1,P281/((1-P281)*$I281),(1/($I281*(1-Q$250))*LN((1-Q$250*P281)/(1-P281))))</f>
        <v>0.81616415086993166</v>
      </c>
      <c r="R281" s="30">
        <f t="shared" ref="R281" si="726">(1 - EXP(-1*S$250*(1-EXP(-1*$I281))))/S$250</f>
        <v>0.53595034865432623</v>
      </c>
      <c r="S281" s="30">
        <f t="shared" ref="S281" si="727">IF(S$250=1,R281/((1-R281)*$I281),(1/($I281*(1-S$250))*LN((1-S$250*R281)/(1-R281))))</f>
        <v>0.79105604073986502</v>
      </c>
      <c r="T281" s="30">
        <f t="shared" ref="T281" si="728">(1 - EXP(-1*U$250*(1-EXP(-1*$I281))))/U$250</f>
        <v>0.5016710435189391</v>
      </c>
      <c r="U281" s="30">
        <f t="shared" ref="U281" si="729">IF(U$250=1,T281/((1-T281)*$I281),(1/($I281*(1-U$250))*LN((1-U$250*T281)/(1-T281))))</f>
        <v>0.76993700506544593</v>
      </c>
      <c r="V281" s="30">
        <f t="shared" ref="V281" si="730">(1 - EXP(-1*W$250*(1-EXP(-1*$I281))))/W$250</f>
        <v>0.45592257051621066</v>
      </c>
      <c r="W281" s="30">
        <f t="shared" ref="W281" si="731">IF(W$250=1,V281/((1-V281)*$I281),(1/($I281*(1-W$250))*LN((1-W$250*V281)/(1-V281))))</f>
        <v>0.74381079350768087</v>
      </c>
      <c r="X281" s="30">
        <f t="shared" ref="X281" si="732">(1 - EXP(-1*Y$250*(1-EXP(-1*$I281))))/Y$250</f>
        <v>0.39232896054297933</v>
      </c>
      <c r="Y281" s="30">
        <f t="shared" ref="Y281" si="733">IF(Y$250=1,X281/((1-X281)*$I281),(1/($I281*(1-Y$250))*LN((1-Y$250*X281)/(1-X281))))</f>
        <v>0.71055195450520536</v>
      </c>
      <c r="Z281" s="30">
        <f t="shared" ref="Z281" si="734">(1 - EXP(-1*AA$250*(1-EXP(-1*$I281))))/AA$250</f>
        <v>0.23840694726224471</v>
      </c>
      <c r="AA281" s="30">
        <f t="shared" ref="AA281" si="735">IF(AA$250=1,Z281/((1-Z281)*$I281),(1/($I281*(1-AA$250))*LN((1-AA$250*Z281)/(1-Z281))))</f>
        <v>0.63897533872235412</v>
      </c>
      <c r="AB281" s="30">
        <f t="shared" ref="AB281" si="736">(1 - EXP(-1*AC$250*(1-EXP(-1*$I281))))/AC$250</f>
        <v>0.12473120225643924</v>
      </c>
      <c r="AC281" s="30">
        <f t="shared" ref="AC281" si="737">IF(AC$250=1,AB281/((1-AB281)*$I281),(1/($I281*(1-AC$250))*LN((1-AC$250*AB281)/(1-AB281))))</f>
        <v>0.58795357727819342</v>
      </c>
      <c r="AD281" s="30">
        <f t="shared" ref="AD281" si="738">(1 - EXP(-1*AE$250*(1-EXP(-1*$I281))))/AE$250</f>
        <v>9.9953693228075374E-2</v>
      </c>
      <c r="AE281" s="30">
        <f t="shared" ref="AE281" si="739">IF(AE$250=1,AD281/((1-AD281)*$I281),(1/($I281*(1-AE$250))*LN((1-AE$250*AD281)/(1-AD281))))</f>
        <v>0.5762806839946385</v>
      </c>
      <c r="AF281" s="30">
        <f t="shared" ref="AF281" si="740">(1 - EXP(-1*AG$250*(1-EXP(-1*$I281))))/AG$250</f>
        <v>0.49359520994588363</v>
      </c>
      <c r="AG281" s="30">
        <f t="shared" ref="AG281" si="741">IF(AG$250=1,AF281/((1-AF281)*$I281),(1/($I281*(1-AG$250))*LN((1-AG$250*AF281)/(1-AF281))))</f>
        <v>0.76516632170824594</v>
      </c>
      <c r="AI281">
        <v>30</v>
      </c>
      <c r="AJ281" s="2">
        <f t="shared" si="192"/>
        <v>0.6634109204262495</v>
      </c>
      <c r="AK281" s="2">
        <f t="shared" si="193"/>
        <v>0.66341110667213798</v>
      </c>
      <c r="AL281" s="2">
        <f t="shared" si="194"/>
        <v>0.66341101354919374</v>
      </c>
      <c r="AM281" s="30">
        <f t="shared" si="195"/>
        <v>0.36363634084716268</v>
      </c>
      <c r="AN281" s="30">
        <f t="shared" si="196"/>
        <v>0.92944302644017107</v>
      </c>
      <c r="AO281" s="30">
        <f t="shared" si="197"/>
        <v>0.36363639317460567</v>
      </c>
      <c r="AP281" s="30">
        <f t="shared" si="198"/>
        <v>0.92944299274753628</v>
      </c>
      <c r="AQ281" s="30">
        <f t="shared" si="199"/>
        <v>0.3636363670108862</v>
      </c>
      <c r="AR281" s="30">
        <f t="shared" si="200"/>
        <v>0.92944300959385462</v>
      </c>
      <c r="AS281" s="48">
        <f t="shared" si="201"/>
        <v>1.684631834031336E-8</v>
      </c>
    </row>
    <row r="282" spans="5:45" x14ac:dyDescent="0.25">
      <c r="E282" s="2"/>
      <c r="F282" s="2"/>
      <c r="I282" s="40">
        <v>1.51</v>
      </c>
      <c r="J282" s="30">
        <f t="shared" si="150"/>
        <v>0.72142543728900388</v>
      </c>
      <c r="K282" s="30">
        <f t="shared" si="151"/>
        <v>0.92901616008062982</v>
      </c>
      <c r="L282" s="30">
        <f t="shared" si="150"/>
        <v>0.6693799711322409</v>
      </c>
      <c r="M282" s="30">
        <f t="shared" si="151"/>
        <v>0.87764845830796101</v>
      </c>
      <c r="N282" s="30">
        <f t="shared" ref="N282" si="742">(1 - EXP(-1*O$250*(1-EXP(-1*$I282))))/O$250</f>
        <v>0.62234076139961814</v>
      </c>
      <c r="O282" s="30">
        <f t="shared" ref="O282" si="743">IF(O$250=1,N282/((1-N282)*$I282),(1/($I282*(1-O$250))*LN((1-O$250*N282)/(1-N282))))</f>
        <v>0.83825987070279817</v>
      </c>
      <c r="P282" s="30">
        <f t="shared" ref="P282" si="744">(1 - EXP(-1*Q$250*(1-EXP(-1*$I282))))/Q$250</f>
        <v>0.57976606198164093</v>
      </c>
      <c r="Q282" s="30">
        <f t="shared" ref="Q282" si="745">IF(Q$250=1,P282/((1-P282)*$I282),(1/($I282*(1-Q$250))*LN((1-Q$250*P282)/(1-P282))))</f>
        <v>0.80685996640633417</v>
      </c>
      <c r="R282" s="30">
        <f t="shared" ref="R282" si="746">(1 - EXP(-1*S$250*(1-EXP(-1*$I282))))/S$250</f>
        <v>0.54117665947664495</v>
      </c>
      <c r="S282" s="30">
        <f t="shared" ref="S282" si="747">IF(S$250=1,R282/((1-R282)*$I282),(1/($I282*(1-S$250))*LN((1-S$250*R282)/(1-R282))))</f>
        <v>0.78111793161492815</v>
      </c>
      <c r="T282" s="30">
        <f t="shared" ref="T282" si="748">(1 - EXP(-1*U$250*(1-EXP(-1*$I282))))/U$250</f>
        <v>0.50614835440978123</v>
      </c>
      <c r="U282" s="30">
        <f t="shared" ref="U282" si="749">IF(U$250=1,T282/((1-T282)*$I282),(1/($I282*(1-U$250))*LN((1-U$250*T282)/(1-T282))))</f>
        <v>0.75956260589825864</v>
      </c>
      <c r="V282" s="30">
        <f t="shared" ref="V282" si="750">(1 - EXP(-1*W$250*(1-EXP(-1*$I282))))/W$250</f>
        <v>0.45947275257426495</v>
      </c>
      <c r="W282" s="30">
        <f t="shared" ref="W282" si="751">IF(W$250=1,V282/((1-V282)*$I282),(1/($I282*(1-W$250))*LN((1-W$250*V282)/(1-V282))))</f>
        <v>0.73301298199458875</v>
      </c>
      <c r="X282" s="30">
        <f t="shared" ref="X282" si="752">(1 - EXP(-1*Y$250*(1-EXP(-1*$I282))))/Y$250</f>
        <v>0.39474057109549465</v>
      </c>
      <c r="Y282" s="30">
        <f t="shared" ref="Y282" si="753">IF(Y$250=1,X282/((1-X282)*$I282),(1/($I282*(1-Y$250))*LN((1-Y$250*X282)/(1-X282))))</f>
        <v>0.69939201279777907</v>
      </c>
      <c r="Z282" s="30">
        <f t="shared" ref="Z282" si="754">(1 - EXP(-1*AA$250*(1-EXP(-1*$I282))))/AA$250</f>
        <v>0.23892045262669739</v>
      </c>
      <c r="AA282" s="30">
        <f t="shared" ref="AA282" si="755">IF(AA$250=1,Z282/((1-Z282)*$I282),(1/($I282*(1-AA$250))*LN((1-AA$250*Z282)/(1-Z282))))</f>
        <v>0.62766946835232973</v>
      </c>
      <c r="AB282" s="30">
        <f t="shared" ref="AB282" si="756">(1 - EXP(-1*AC$250*(1-EXP(-1*$I282))))/AC$250</f>
        <v>0.12475448726000549</v>
      </c>
      <c r="AC282" s="30">
        <f t="shared" ref="AC282" si="757">IF(AC$250=1,AB282/((1-AB282)*$I282),(1/($I282*(1-AC$250))*LN((1-AC$250*AB282)/(1-AB282))))</f>
        <v>0.57705480892451577</v>
      </c>
      <c r="AD282" s="30">
        <f t="shared" ref="AD282" si="758">(1 - EXP(-1*AE$250*(1-EXP(-1*$I282))))/AE$250</f>
        <v>9.9958651950719041E-2</v>
      </c>
      <c r="AE282" s="30">
        <f t="shared" ref="AE282" si="759">IF(AE$250=1,AD282/((1-AD282)*$I282),(1/($I282*(1-AE$250))*LN((1-AE$250*AD282)/(1-AD282))))</f>
        <v>0.56553242428037664</v>
      </c>
      <c r="AF282" s="30">
        <f t="shared" ref="AF282" si="760">(1 - EXP(-1*AG$250*(1-EXP(-1*$I282))))/AG$250</f>
        <v>0.49790268513608826</v>
      </c>
      <c r="AG282" s="30">
        <f t="shared" ref="AG282" si="761">IF(AG$250=1,AF282/((1-AF282)*$I282),(1/($I282*(1-AG$250))*LN((1-AG$250*AF282)/(1-AF282))))</f>
        <v>0.7547051755857791</v>
      </c>
      <c r="AI282">
        <v>31</v>
      </c>
      <c r="AJ282" s="2">
        <f t="shared" si="192"/>
        <v>0.6634109204262495</v>
      </c>
      <c r="AK282" s="2">
        <f t="shared" si="193"/>
        <v>0.66341101354919374</v>
      </c>
      <c r="AL282" s="2">
        <f t="shared" si="194"/>
        <v>0.66341096698772162</v>
      </c>
      <c r="AM282" s="30">
        <f t="shared" si="195"/>
        <v>0.36363634084716268</v>
      </c>
      <c r="AN282" s="30">
        <f t="shared" si="196"/>
        <v>0.92944302644017107</v>
      </c>
      <c r="AO282" s="30">
        <f t="shared" si="197"/>
        <v>0.3636363670108862</v>
      </c>
      <c r="AP282" s="30">
        <f t="shared" si="198"/>
        <v>0.92944300959385462</v>
      </c>
      <c r="AQ282" s="30">
        <f t="shared" si="199"/>
        <v>0.36363635392902494</v>
      </c>
      <c r="AR282" s="30">
        <f t="shared" si="200"/>
        <v>0.92944301801701323</v>
      </c>
      <c r="AS282" s="48">
        <f t="shared" si="201"/>
        <v>8.4231586150451676E-9</v>
      </c>
    </row>
    <row r="283" spans="5:45" x14ac:dyDescent="0.25">
      <c r="E283" s="2"/>
      <c r="F283" s="2"/>
      <c r="I283" s="40">
        <v>1.56</v>
      </c>
      <c r="J283" s="30">
        <f t="shared" si="150"/>
        <v>0.73063490421153732</v>
      </c>
      <c r="K283" s="30">
        <f t="shared" si="151"/>
        <v>0.92445096187085773</v>
      </c>
      <c r="L283" s="30">
        <f t="shared" si="150"/>
        <v>0.67725216788631715</v>
      </c>
      <c r="M283" s="30">
        <f t="shared" si="151"/>
        <v>0.87066067807633452</v>
      </c>
      <c r="N283" s="30">
        <f t="shared" ref="N283" si="762">(1 - EXP(-1*O$250*(1-EXP(-1*$I283))))/O$250</f>
        <v>0.62906987028663375</v>
      </c>
      <c r="O283" s="30">
        <f t="shared" ref="O283" si="763">IF(O$250=1,N283/((1-N283)*$I283),(1/($I283*(1-O$250))*LN((1-O$250*N283)/(1-N283))))</f>
        <v>0.82984488212336094</v>
      </c>
      <c r="P283" s="30">
        <f t="shared" ref="P283" si="764">(1 - EXP(-1*Q$250*(1-EXP(-1*$I283))))/Q$250</f>
        <v>0.58551806810497387</v>
      </c>
      <c r="Q283" s="30">
        <f t="shared" ref="Q283" si="765">IF(Q$250=1,P283/((1-P283)*$I283),(1/($I283*(1-Q$250))*LN((1-Q$250*P283)/(1-P283))))</f>
        <v>0.79754728345525683</v>
      </c>
      <c r="R283" s="30">
        <f t="shared" ref="R283" si="766">(1 - EXP(-1*S$250*(1-EXP(-1*$I283))))/S$250</f>
        <v>0.54609344530964621</v>
      </c>
      <c r="S283" s="30">
        <f t="shared" ref="S283" si="767">IF(S$250=1,R283/((1-R283)*$I283),(1/($I283*(1-S$250))*LN((1-S$250*R283)/(1-R283))))</f>
        <v>0.77121578708710392</v>
      </c>
      <c r="T283" s="30">
        <f t="shared" ref="T283" si="768">(1 - EXP(-1*U$250*(1-EXP(-1*$I283))))/U$250</f>
        <v>0.51035119977590104</v>
      </c>
      <c r="U283" s="30">
        <f t="shared" ref="U283" si="769">IF(U$250=1,T283/((1-T283)*$I283),(1/($I283*(1-U$250))*LN((1-U$250*T283)/(1-T283))))</f>
        <v>0.74926229316764448</v>
      </c>
      <c r="V283" s="30">
        <f t="shared" ref="V283" si="770">(1 - EXP(-1*W$250*(1-EXP(-1*$I283))))/W$250</f>
        <v>0.46279427283837654</v>
      </c>
      <c r="W283" s="30">
        <f t="shared" ref="W283" si="771">IF(W$250=1,V283/((1-V283)*$I283),(1/($I283*(1-W$250))*LN((1-W$250*V283)/(1-V283))))</f>
        <v>0.72233556403049437</v>
      </c>
      <c r="X283" s="30">
        <f t="shared" ref="X283" si="772">(1 - EXP(-1*Y$250*(1-EXP(-1*$I283))))/Y$250</f>
        <v>0.39698441980456645</v>
      </c>
      <c r="Y283" s="30">
        <f t="shared" ref="Y283" si="773">IF(Y$250=1,X283/((1-X283)*$I283),(1/($I283*(1-Y$250))*LN((1-Y$250*X283)/(1-X283))))</f>
        <v>0.68840744411096233</v>
      </c>
      <c r="Z283" s="30">
        <f t="shared" ref="Z283" si="774">(1 - EXP(-1*AA$250*(1-EXP(-1*$I283))))/AA$250</f>
        <v>0.23938779023699819</v>
      </c>
      <c r="AA283" s="30">
        <f t="shared" ref="AA283" si="775">IF(AA$250=1,Z283/((1-Z283)*$I283),(1/($I283*(1-AA$250))*LN((1-AA$250*Z283)/(1-Z283))))</f>
        <v>0.61662907785993282</v>
      </c>
      <c r="AB283" s="30">
        <f t="shared" ref="AB283" si="776">(1 - EXP(-1*AC$250*(1-EXP(-1*$I283))))/AC$250</f>
        <v>0.1247747620078921</v>
      </c>
      <c r="AC283" s="30">
        <f t="shared" ref="AC283" si="777">IF(AC$250=1,AB283/((1-AB283)*$I283),(1/($I283*(1-AC$250))*LN((1-AC$250*AB283)/(1-AB283))))</f>
        <v>0.56645031314029093</v>
      </c>
      <c r="AD283" s="30">
        <f t="shared" ref="AD283" si="778">(1 - EXP(-1*AE$250*(1-EXP(-1*$I283))))/AE$250</f>
        <v>9.996287516409752E-2</v>
      </c>
      <c r="AE283" s="30">
        <f t="shared" ref="AE283" si="779">IF(AE$250=1,AD283/((1-AD283)*$I283),(1/($I283*(1-AE$250))*LN((1-AE$250*AD283)/(1-AD283))))</f>
        <v>0.55507977359696892</v>
      </c>
      <c r="AF283" s="30">
        <f t="shared" ref="AF283" si="780">(1 - EXP(-1*AG$250*(1-EXP(-1*$I283))))/AG$250</f>
        <v>0.50194387232618232</v>
      </c>
      <c r="AG283" s="30">
        <f t="shared" ref="AG283" si="781">IF(AG$250=1,AF283/((1-AF283)*$I283),(1/($I283*(1-AG$250))*LN((1-AG$250*AF283)/(1-AF283))))</f>
        <v>0.74432668939236224</v>
      </c>
      <c r="AI283">
        <v>32</v>
      </c>
      <c r="AJ283" s="2">
        <f t="shared" si="192"/>
        <v>0.66341096698772162</v>
      </c>
      <c r="AK283" s="2">
        <f t="shared" si="193"/>
        <v>0.66341101354919374</v>
      </c>
      <c r="AL283" s="2">
        <f t="shared" si="194"/>
        <v>0.66341099026845773</v>
      </c>
      <c r="AM283" s="30">
        <f t="shared" si="195"/>
        <v>0.36363635392902494</v>
      </c>
      <c r="AN283" s="30">
        <f t="shared" si="196"/>
        <v>0.92944301801701323</v>
      </c>
      <c r="AO283" s="30">
        <f t="shared" si="197"/>
        <v>0.3636363670108862</v>
      </c>
      <c r="AP283" s="30">
        <f t="shared" si="198"/>
        <v>0.92944300959385462</v>
      </c>
      <c r="AQ283" s="30">
        <f t="shared" si="199"/>
        <v>0.36363636046995562</v>
      </c>
      <c r="AR283" s="30">
        <f t="shared" si="200"/>
        <v>0.92944301380543359</v>
      </c>
      <c r="AS283" s="48">
        <f t="shared" si="201"/>
        <v>-4.2115796405894912E-9</v>
      </c>
    </row>
    <row r="284" spans="5:45" x14ac:dyDescent="0.25">
      <c r="E284" s="2"/>
      <c r="F284" s="2"/>
      <c r="I284" s="40">
        <v>1.61</v>
      </c>
      <c r="J284" s="30">
        <f t="shared" si="150"/>
        <v>0.73937682306047581</v>
      </c>
      <c r="K284" s="30">
        <f t="shared" si="151"/>
        <v>0.91976491011244299</v>
      </c>
      <c r="L284" s="30">
        <f t="shared" si="150"/>
        <v>0.68470901441257559</v>
      </c>
      <c r="M284" s="30">
        <f t="shared" si="151"/>
        <v>0.86357593004568534</v>
      </c>
      <c r="N284" s="30">
        <f t="shared" ref="N284" si="782">(1 - EXP(-1*O$250*(1-EXP(-1*$I284))))/O$250</f>
        <v>0.63543055385557712</v>
      </c>
      <c r="O284" s="30">
        <f t="shared" ref="O284" si="783">IF(O$250=1,N284/((1-N284)*$I284),(1/($I284*(1-O$250))*LN((1-O$250*N284)/(1-N284))))</f>
        <v>0.82138321385756319</v>
      </c>
      <c r="P284" s="30">
        <f t="shared" ref="P284" si="784">(1 - EXP(-1*Q$250*(1-EXP(-1*$I284))))/Q$250</f>
        <v>0.59094372752900748</v>
      </c>
      <c r="Q284" s="30">
        <f t="shared" ref="Q284" si="785">IF(Q$250=1,P284/((1-P284)*$I284),(1/($I284*(1-Q$250))*LN((1-Q$250*P284)/(1-P284))))</f>
        <v>0.78823800670751265</v>
      </c>
      <c r="R284" s="30">
        <f t="shared" ref="R284" si="786">(1 - EXP(-1*S$250*(1-EXP(-1*$I284))))/S$250</f>
        <v>0.55072153129643509</v>
      </c>
      <c r="S284" s="30">
        <f t="shared" ref="S284" si="787">IF(S$250=1,R284/((1-R284)*$I284),(1/($I284*(1-S$250))*LN((1-S$250*R284)/(1-R284))))</f>
        <v>0.76136090808913104</v>
      </c>
      <c r="T284" s="30">
        <f t="shared" ref="T284" si="788">(1 - EXP(-1*U$250*(1-EXP(-1*$I284))))/U$250</f>
        <v>0.51429895722361552</v>
      </c>
      <c r="U284" s="30">
        <f t="shared" ref="U284" si="789">IF(U$250=1,T284/((1-T284)*$I284),(1/($I284*(1-U$250))*LN((1-U$250*T284)/(1-T284))))</f>
        <v>0.73904621252418123</v>
      </c>
      <c r="V284" s="30">
        <f t="shared" ref="V284" si="790">(1 - EXP(-1*W$250*(1-EXP(-1*$I284))))/W$250</f>
        <v>0.46590437252889566</v>
      </c>
      <c r="W284" s="30">
        <f t="shared" ref="W284" si="791">IF(W$250=1,V284/((1-V284)*$I284),(1/($I284*(1-W$250))*LN((1-W$250*V284)/(1-V284))))</f>
        <v>0.71178658446471432</v>
      </c>
      <c r="X284" s="30">
        <f t="shared" ref="X284" si="792">(1 - EXP(-1*Y$250*(1-EXP(-1*$I284))))/Y$250</f>
        <v>0.3990744287796899</v>
      </c>
      <c r="Y284" s="30">
        <f t="shared" ref="Y284" si="793">IF(Y$250=1,X284/((1-X284)*$I284),(1/($I284*(1-Y$250))*LN((1-Y$250*X284)/(1-X284))))</f>
        <v>0.67760284358399869</v>
      </c>
      <c r="Z284" s="30">
        <f t="shared" ref="Z284" si="794">(1 - EXP(-1*AA$250*(1-EXP(-1*$I284))))/AA$250</f>
        <v>0.23981402907385413</v>
      </c>
      <c r="AA284" s="30">
        <f t="shared" ref="AA284" si="795">IF(AA$250=1,Z284/((1-Z284)*$I284),(1/($I284*(1-AA$250))*LN((1-AA$250*Z284)/(1-Z284))))</f>
        <v>0.60585038647016165</v>
      </c>
      <c r="AB284" s="30">
        <f t="shared" ref="AB284" si="796">(1 - EXP(-1*AC$250*(1-EXP(-1*$I284))))/AC$250</f>
        <v>0.12479249199258342</v>
      </c>
      <c r="AC284" s="30">
        <f t="shared" ref="AC284" si="797">IF(AC$250=1,AB284/((1-AB284)*$I284),(1/($I284*(1-AC$250))*LN((1-AC$250*AB284)/(1-AB284))))</f>
        <v>0.55613174965986811</v>
      </c>
      <c r="AD284" s="30">
        <f t="shared" ref="AD284" si="798">(1 - EXP(-1*AE$250*(1-EXP(-1*$I284))))/AE$250</f>
        <v>9.9966491417309913E-2</v>
      </c>
      <c r="AE284" s="30">
        <f t="shared" ref="AE284" si="799">IF(AE$250=1,AD284/((1-AD284)*$I284),(1/($I284*(1-AE$250))*LN((1-AE$250*AD284)/(1-AD284))))</f>
        <v>0.54491377326820012</v>
      </c>
      <c r="AF284" s="30">
        <f t="shared" ref="AF284" si="800">(1 - EXP(-1*AG$250*(1-EXP(-1*$I284))))/AG$250</f>
        <v>0.50573778863012808</v>
      </c>
      <c r="AG284" s="30">
        <f t="shared" ref="AG284" si="801">IF(AG$250=1,AF284/((1-AF284)*$I284),(1/($I284*(1-AG$250))*LN((1-AG$250*AF284)/(1-AF284))))</f>
        <v>0.73404067587126276</v>
      </c>
      <c r="AI284">
        <v>33</v>
      </c>
      <c r="AJ284" s="2">
        <f t="shared" si="192"/>
        <v>0.66341099026845773</v>
      </c>
      <c r="AK284" s="2">
        <f t="shared" si="193"/>
        <v>0.66341101354919374</v>
      </c>
      <c r="AL284" s="2">
        <f t="shared" si="194"/>
        <v>0.66341100190882574</v>
      </c>
      <c r="AM284" s="30">
        <f t="shared" si="195"/>
        <v>0.36363636046995562</v>
      </c>
      <c r="AN284" s="30">
        <f t="shared" si="196"/>
        <v>0.92944301380543359</v>
      </c>
      <c r="AO284" s="30">
        <f t="shared" si="197"/>
        <v>0.3636363670108862</v>
      </c>
      <c r="AP284" s="30">
        <f t="shared" si="198"/>
        <v>0.92944300959385462</v>
      </c>
      <c r="AQ284" s="30">
        <f t="shared" si="199"/>
        <v>0.36363636374042096</v>
      </c>
      <c r="AR284" s="30">
        <f t="shared" si="200"/>
        <v>0.92944301169964405</v>
      </c>
      <c r="AS284" s="48">
        <f t="shared" si="201"/>
        <v>-2.1057895427389894E-9</v>
      </c>
    </row>
    <row r="285" spans="5:45" x14ac:dyDescent="0.25">
      <c r="E285" s="2"/>
      <c r="F285" s="2"/>
      <c r="I285" s="40">
        <v>1.66</v>
      </c>
      <c r="J285" s="30">
        <f t="shared" si="150"/>
        <v>0.74767578125120859</v>
      </c>
      <c r="K285" s="30">
        <f t="shared" si="151"/>
        <v>0.91496101814186115</v>
      </c>
      <c r="L285" s="30">
        <f t="shared" si="150"/>
        <v>0.69177387386424816</v>
      </c>
      <c r="M285" s="30">
        <f t="shared" si="151"/>
        <v>0.85640279283025322</v>
      </c>
      <c r="N285" s="30">
        <f t="shared" ref="N285" si="802">(1 - EXP(-1*O$250*(1-EXP(-1*$I285))))/O$250</f>
        <v>0.64144483344781789</v>
      </c>
      <c r="O285" s="30">
        <f t="shared" ref="O285" si="803">IF(O$250=1,N285/((1-N285)*$I285),(1/($I285*(1-O$250))*LN((1-O$250*N285)/(1-N285))))</f>
        <v>0.81288574886428877</v>
      </c>
      <c r="P285" s="30">
        <f t="shared" ref="P285" si="804">(1 - EXP(-1*Q$250*(1-EXP(-1*$I285))))/Q$250</f>
        <v>0.59606365535201833</v>
      </c>
      <c r="Q285" s="30">
        <f t="shared" ref="Q285" si="805">IF(Q$250=1,P285/((1-P285)*$I285),(1/($I285*(1-Q$250))*LN((1-Q$250*P285)/(1-P285))))</f>
        <v>0.77894325382240548</v>
      </c>
      <c r="R285" s="30">
        <f t="shared" ref="R285" si="806">(1 - EXP(-1*S$250*(1-EXP(-1*$I285))))/S$250</f>
        <v>0.55508010306133293</v>
      </c>
      <c r="S285" s="30">
        <f t="shared" ref="S285" si="807">IF(S$250=1,R285/((1-R285)*$I285),(1/($I285*(1-S$250))*LN((1-S$250*R285)/(1-R285))))</f>
        <v>0.75156361078612466</v>
      </c>
      <c r="T285" s="30">
        <f t="shared" ref="T285" si="808">(1 - EXP(-1*U$250*(1-EXP(-1*$I285))))/U$250</f>
        <v>0.5180093911407484</v>
      </c>
      <c r="U285" s="30">
        <f t="shared" ref="U285" si="809">IF(U$250=1,T285/((1-T285)*$I285),(1/($I285*(1-U$250))*LN((1-U$250*T285)/(1-T285))))</f>
        <v>0.72892341886244205</v>
      </c>
      <c r="V285" s="30">
        <f t="shared" ref="V285" si="810">(1 - EXP(-1*W$250*(1-EXP(-1*$I285))))/W$250</f>
        <v>0.46881874938410933</v>
      </c>
      <c r="W285" s="30">
        <f t="shared" ref="W285" si="811">IF(W$250=1,V285/((1-V285)*$I285),(1/($I285*(1-W$250))*LN((1-W$250*V285)/(1-V285))))</f>
        <v>0.7013729543669297</v>
      </c>
      <c r="X285" s="30">
        <f t="shared" ref="X285" si="812">(1 - EXP(-1*Y$250*(1-EXP(-1*$I285))))/Y$250</f>
        <v>0.40102314265404293</v>
      </c>
      <c r="Y285" s="30">
        <f t="shared" ref="Y285" si="813">IF(Y$250=1,X285/((1-X285)*$I285),(1/($I285*(1-Y$250))*LN((1-Y$250*X285)/(1-X285))))</f>
        <v>0.66698176066346959</v>
      </c>
      <c r="Z285" s="30">
        <f t="shared" ref="Z285" si="814">(1 - EXP(-1*AA$250*(1-EXP(-1*$I285))))/AA$250</f>
        <v>0.24020358170991807</v>
      </c>
      <c r="AA285" s="30">
        <f t="shared" ref="AA285" si="815">IF(AA$250=1,Z285/((1-Z285)*$I285),(1/($I285*(1-AA$250))*LN((1-AA$250*Z285)/(1-Z285))))</f>
        <v>0.59532918219627651</v>
      </c>
      <c r="AB285" s="30">
        <f t="shared" ref="AB285" si="816">(1 - EXP(-1*AC$250*(1-EXP(-1*$I285))))/AC$250</f>
        <v>0.12480806037737149</v>
      </c>
      <c r="AC285" s="30">
        <f t="shared" ref="AC285" si="817">IF(AC$250=1,AB285/((1-AB285)*$I285),(1/($I285*(1-AC$250))*LN((1-AC$250*AB285)/(1-AB285))))</f>
        <v>0.54609088658143079</v>
      </c>
      <c r="AD285" s="30">
        <f t="shared" ref="AD285" si="818">(1 - EXP(-1*AE$250*(1-EXP(-1*$I285))))/AE$250</f>
        <v>9.9969603870963292E-2</v>
      </c>
      <c r="AE285" s="30">
        <f t="shared" ref="AE285" si="819">IF(AE$250=1,AD285/((1-AD285)*$I285),(1/($I285*(1-AE$250))*LN((1-AE$250*AD285)/(1-AD285))))</f>
        <v>0.53502566641454574</v>
      </c>
      <c r="AF285" s="30">
        <f t="shared" ref="AF285" si="820">(1 - EXP(-1*AG$250*(1-EXP(-1*$I285))))/AG$250</f>
        <v>0.50930184732577</v>
      </c>
      <c r="AG285" s="30">
        <f t="shared" ref="AG285" si="821">IF(AG$250=1,AF285/((1-AF285)*$I285),(1/($I285*(1-AG$250))*LN((1-AG$250*AF285)/(1-AF285))))</f>
        <v>0.72385584169939354</v>
      </c>
      <c r="AI285">
        <v>34</v>
      </c>
      <c r="AJ285" s="2">
        <f t="shared" si="192"/>
        <v>0.66341099026845773</v>
      </c>
      <c r="AK285" s="2">
        <f t="shared" si="193"/>
        <v>0.66341100190882574</v>
      </c>
      <c r="AL285" s="2">
        <f t="shared" si="194"/>
        <v>0.66341099608864174</v>
      </c>
      <c r="AM285" s="30">
        <f t="shared" si="195"/>
        <v>0.36363636046995562</v>
      </c>
      <c r="AN285" s="30">
        <f t="shared" si="196"/>
        <v>0.92944301380543359</v>
      </c>
      <c r="AO285" s="30">
        <f t="shared" si="197"/>
        <v>0.36363636374042096</v>
      </c>
      <c r="AP285" s="30">
        <f t="shared" si="198"/>
        <v>0.92944301169964405</v>
      </c>
      <c r="AQ285" s="30">
        <f t="shared" si="199"/>
        <v>0.36363636210518829</v>
      </c>
      <c r="AR285" s="30">
        <f t="shared" si="200"/>
        <v>0.92944301275253838</v>
      </c>
      <c r="AS285" s="48">
        <f t="shared" si="201"/>
        <v>1.0528943272802849E-9</v>
      </c>
    </row>
    <row r="286" spans="5:45" x14ac:dyDescent="0.25">
      <c r="E286" s="2"/>
      <c r="F286" s="2"/>
      <c r="I286" s="40">
        <v>1.71</v>
      </c>
      <c r="J286" s="30">
        <f t="shared" si="150"/>
        <v>0.75555499239747359</v>
      </c>
      <c r="K286" s="30">
        <f t="shared" si="151"/>
        <v>0.91004245005081164</v>
      </c>
      <c r="L286" s="30">
        <f t="shared" si="150"/>
        <v>0.69846865774379896</v>
      </c>
      <c r="M286" s="30">
        <f t="shared" si="151"/>
        <v>0.84914973766995239</v>
      </c>
      <c r="N286" s="30">
        <f t="shared" ref="N286" si="822">(1 - EXP(-1*O$250*(1-EXP(-1*$I286))))/O$250</f>
        <v>0.64713323844282522</v>
      </c>
      <c r="O286" s="30">
        <f t="shared" ref="O286" si="823">IF(O$250=1,N286/((1-N286)*$I286),(1/($I286*(1-O$250))*LN((1-O$250*N286)/(1-N286))))</f>
        <v>0.80436288725651883</v>
      </c>
      <c r="P286" s="30">
        <f t="shared" ref="P286" si="824">(1 - EXP(-1*Q$250*(1-EXP(-1*$I286))))/Q$250</f>
        <v>0.60089696457371411</v>
      </c>
      <c r="Q286" s="30">
        <f t="shared" ref="Q286" si="825">IF(Q$250=1,P286/((1-P286)*$I286),(1/($I286*(1-Q$250))*LN((1-Q$250*P286)/(1-P286))))</f>
        <v>0.76967337827946847</v>
      </c>
      <c r="R286" s="30">
        <f t="shared" ref="R286" si="826">(1 - EXP(-1*S$250*(1-EXP(-1*$I286))))/S$250</f>
        <v>0.55918685789844091</v>
      </c>
      <c r="S286" s="30">
        <f t="shared" ref="S286" si="827">IF(S$250=1,R286/((1-R286)*$I286),(1/($I286*(1-S$250))*LN((1-S$250*R286)/(1-R286))))</f>
        <v>0.74183327852054148</v>
      </c>
      <c r="T286" s="30">
        <f t="shared" ref="T286" si="828">(1 - EXP(-1*U$250*(1-EXP(-1*$I286))))/U$250</f>
        <v>0.52149880995357578</v>
      </c>
      <c r="U286" s="30">
        <f t="shared" ref="U286" si="829">IF(U$250=1,T286/((1-T286)*$I286),(1/($I286*(1-U$250))*LN((1-U$250*T286)/(1-T286))))</f>
        <v>0.71890195263918766</v>
      </c>
      <c r="V286" s="30">
        <f t="shared" ref="V286" si="830">(1 - EXP(-1*W$250*(1-EXP(-1*$I286))))/W$250</f>
        <v>0.47155171905960752</v>
      </c>
      <c r="W286" s="30">
        <f t="shared" ref="W286" si="831">IF(W$250=1,V286/((1-V286)*$I286),(1/($I286*(1-W$250))*LN((1-W$250*V286)/(1-V286))))</f>
        <v>0.69110055265496639</v>
      </c>
      <c r="X286" s="30">
        <f t="shared" ref="X286" si="832">(1 - EXP(-1*Y$250*(1-EXP(-1*$I286))))/Y$250</f>
        <v>0.40284188687527533</v>
      </c>
      <c r="Y286" s="30">
        <f t="shared" ref="Y286" si="833">IF(Y$250=1,X286/((1-X286)*$I286),(1/($I286*(1-Y$250))*LN((1-Y$250*X286)/(1-X286))))</f>
        <v>0.6565468188396193</v>
      </c>
      <c r="Z286" s="30">
        <f t="shared" ref="Z286" si="834">(1 - EXP(-1*AA$250*(1-EXP(-1*$I286))))/AA$250</f>
        <v>0.24056030105404319</v>
      </c>
      <c r="AA286" s="30">
        <f t="shared" ref="AA286" si="835">IF(AA$250=1,Z286/((1-Z286)*$I286),(1/($I286*(1-AA$250))*LN((1-AA$250*Z286)/(1-Z286))))</f>
        <v>0.58506091105399638</v>
      </c>
      <c r="AB286" s="30">
        <f t="shared" ref="AB286" si="836">(1 - EXP(-1*AC$250*(1-EXP(-1*$I286))))/AC$250</f>
        <v>0.12482178416761941</v>
      </c>
      <c r="AC286" s="30">
        <f t="shared" ref="AC286" si="837">IF(AC$250=1,AB286/((1-AB286)*$I286),(1/($I286*(1-AC$250))*LN((1-AC$250*AB286)/(1-AB286))))</f>
        <v>0.53631962580923576</v>
      </c>
      <c r="AD286" s="30">
        <f t="shared" ref="AD286" si="838">(1 - EXP(-1*AE$250*(1-EXP(-1*$I286))))/AE$250</f>
        <v>9.9972295817595119E-2</v>
      </c>
      <c r="AE286" s="30">
        <f t="shared" ref="AE286" si="839">IF(AE$250=1,AD286/((1-AD286)*$I286),(1/($I286*(1-AE$250))*LN((1-AE$250*AD286)/(1-AD286))))</f>
        <v>0.5254069096895585</v>
      </c>
      <c r="AF286" s="30">
        <f t="shared" ref="AF286" si="840">(1 - EXP(-1*AG$250*(1-EXP(-1*$I286))))/AG$250</f>
        <v>0.51265201618834544</v>
      </c>
      <c r="AG286" s="30">
        <f t="shared" ref="AG286" si="841">IF(AG$250=1,AF286/((1-AF286)*$I286),(1/($I286*(1-AG$250))*LN((1-AG$250*AF286)/(1-AF286))))</f>
        <v>0.71377986895256151</v>
      </c>
      <c r="AI286">
        <v>35</v>
      </c>
      <c r="AJ286" s="2">
        <f t="shared" si="192"/>
        <v>0.66341099608864174</v>
      </c>
      <c r="AK286" s="2">
        <f t="shared" si="193"/>
        <v>0.66341100190882574</v>
      </c>
      <c r="AL286" s="2">
        <f t="shared" si="194"/>
        <v>0.66341099899873379</v>
      </c>
      <c r="AM286" s="30">
        <f t="shared" si="195"/>
        <v>0.36363636210518829</v>
      </c>
      <c r="AN286" s="30">
        <f t="shared" si="196"/>
        <v>0.92944301275253838</v>
      </c>
      <c r="AO286" s="30">
        <f t="shared" si="197"/>
        <v>0.36363636374042096</v>
      </c>
      <c r="AP286" s="30">
        <f t="shared" si="198"/>
        <v>0.92944301169964405</v>
      </c>
      <c r="AQ286" s="30">
        <f t="shared" si="199"/>
        <v>0.3636363629228046</v>
      </c>
      <c r="AR286" s="30">
        <f t="shared" si="200"/>
        <v>0.92944301222609149</v>
      </c>
      <c r="AS286" s="48">
        <f t="shared" si="201"/>
        <v>-5.2644688608438628E-10</v>
      </c>
    </row>
    <row r="287" spans="5:45" x14ac:dyDescent="0.25">
      <c r="E287" s="2"/>
      <c r="F287" s="2"/>
      <c r="I287" s="40">
        <v>1.76</v>
      </c>
      <c r="J287" s="30">
        <f t="shared" si="150"/>
        <v>0.76303638061429035</v>
      </c>
      <c r="K287" s="30">
        <f t="shared" si="151"/>
        <v>0.90501251924454229</v>
      </c>
      <c r="L287" s="30">
        <f t="shared" si="150"/>
        <v>0.70481392880019444</v>
      </c>
      <c r="M287" s="30">
        <f t="shared" si="151"/>
        <v>0.84182511096662349</v>
      </c>
      <c r="N287" s="30">
        <f t="shared" ref="N287" si="842">(1 - EXP(-1*O$250*(1-EXP(-1*$I287))))/O$250</f>
        <v>0.65251492350646134</v>
      </c>
      <c r="O287" s="30">
        <f t="shared" ref="O287" si="843">IF(O$250=1,N287/((1-N287)*$I287),(1/($I287*(1-O$250))*LN((1-O$250*N287)/(1-N287))))</f>
        <v>0.7958245433744785</v>
      </c>
      <c r="P287" s="30">
        <f t="shared" ref="P287" si="844">(1 - EXP(-1*Q$250*(1-EXP(-1*$I287))))/Q$250</f>
        <v>0.6054613939540413</v>
      </c>
      <c r="Q287" s="30">
        <f t="shared" ref="Q287" si="845">IF(Q$250=1,P287/((1-P287)*$I287),(1/($I287*(1-Q$250))*LN((1-Q$250*P287)/(1-P287))))</f>
        <v>0.76043799387266942</v>
      </c>
      <c r="R287" s="30">
        <f t="shared" ref="R287" si="846">(1 - EXP(-1*S$250*(1-EXP(-1*$I287))))/S$250</f>
        <v>0.56305813998299126</v>
      </c>
      <c r="S287" s="30">
        <f t="shared" ref="S287" si="847">IF(S$250=1,R287/((1-R287)*$I287),(1/($I287*(1-S$250))*LN((1-S$250*R287)/(1-R287))))</f>
        <v>0.73217841317642407</v>
      </c>
      <c r="T287" s="30">
        <f t="shared" ref="T287" si="848">(1 - EXP(-1*U$250*(1-EXP(-1*$I287))))/U$250</f>
        <v>0.52478220588686841</v>
      </c>
      <c r="U287" s="30">
        <f t="shared" ref="U287" si="849">IF(U$250=1,T287/((1-T287)*$I287),(1/($I287*(1-U$250))*LN((1-U$250*T287)/(1-T287))))</f>
        <v>0.70898891278931342</v>
      </c>
      <c r="V287" s="30">
        <f t="shared" ref="V287" si="850">(1 - EXP(-1*W$250*(1-EXP(-1*$I287))))/W$250</f>
        <v>0.47411635736418195</v>
      </c>
      <c r="W287" s="30">
        <f t="shared" ref="W287" si="851">IF(W$250=1,V287/((1-V287)*$I287),(1/($I287*(1-W$250))*LN((1-W$250*V287)/(1-V287))))</f>
        <v>0.68097432026261184</v>
      </c>
      <c r="X287" s="30">
        <f t="shared" ref="X287" si="852">(1 - EXP(-1*Y$250*(1-EXP(-1*$I287))))/Y$250</f>
        <v>0.40454090548243837</v>
      </c>
      <c r="Y287" s="30">
        <f t="shared" ref="Y287" si="853">IF(Y$250=1,X287/((1-X287)*$I287),(1/($I287*(1-Y$250))*LN((1-Y$250*X287)/(1-X287))))</f>
        <v>0.64629982319393231</v>
      </c>
      <c r="Z287" s="30">
        <f t="shared" ref="Z287" si="854">(1 - EXP(-1*AA$250*(1-EXP(-1*$I287))))/AA$250</f>
        <v>0.24088756127388722</v>
      </c>
      <c r="AA287" s="30">
        <f t="shared" ref="AA287" si="855">IF(AA$250=1,Z287/((1-Z287)*$I287),(1/($I287*(1-AA$250))*LN((1-AA$250*Z287)/(1-Z287))))</f>
        <v>0.57504075241736108</v>
      </c>
      <c r="AB287" s="30">
        <f t="shared" ref="AB287" si="856">(1 - EXP(-1*AC$250*(1-EXP(-1*$I287))))/AC$250</f>
        <v>0.12483392692092568</v>
      </c>
      <c r="AC287" s="30">
        <f t="shared" ref="AC287" si="857">IF(AC$250=1,AB287/((1-AB287)*$I287),(1/($I287*(1-AC$250))*LN((1-AC$250*AB287)/(1-AB287))))</f>
        <v>0.52681002245019526</v>
      </c>
      <c r="AD287" s="30">
        <f t="shared" ref="AD287" si="858">(1 - EXP(-1*AE$250*(1-EXP(-1*$I287))))/AE$250</f>
        <v>9.9974634902796511E-2</v>
      </c>
      <c r="AE287" s="30">
        <f t="shared" ref="AE287" si="859">IF(AE$250=1,AD287/((1-AD287)*$I287),(1/($I287*(1-AE$250))*LN((1-AE$250*AD287)/(1-AD287))))</f>
        <v>0.51604918113356613</v>
      </c>
      <c r="AF287" s="30">
        <f t="shared" ref="AF287" si="860">(1 - EXP(-1*AG$250*(1-EXP(-1*$I287))))/AG$250</f>
        <v>0.51580295799966724</v>
      </c>
      <c r="AG287" s="30">
        <f t="shared" ref="AG287" si="861">IF(AG$250=1,AF287/((1-AF287)*$I287),(1/($I287*(1-AG$250))*LN((1-AG$250*AF287)/(1-AF287))))</f>
        <v>0.70381949245269504</v>
      </c>
      <c r="AI287">
        <v>36</v>
      </c>
      <c r="AJ287" s="2">
        <f t="shared" si="192"/>
        <v>0.66341099899873379</v>
      </c>
      <c r="AK287" s="2">
        <f t="shared" si="193"/>
        <v>0.66341100190882574</v>
      </c>
      <c r="AL287" s="2">
        <f t="shared" si="194"/>
        <v>0.66341100045377976</v>
      </c>
      <c r="AM287" s="30">
        <f t="shared" si="195"/>
        <v>0.3636363629228046</v>
      </c>
      <c r="AN287" s="30">
        <f t="shared" si="196"/>
        <v>0.92944301222609149</v>
      </c>
      <c r="AO287" s="30">
        <f t="shared" si="197"/>
        <v>0.36363636374042096</v>
      </c>
      <c r="AP287" s="30">
        <f t="shared" si="198"/>
        <v>0.92944301169964405</v>
      </c>
      <c r="AQ287" s="30">
        <f t="shared" si="199"/>
        <v>0.36363636333161276</v>
      </c>
      <c r="AR287" s="30">
        <f t="shared" si="200"/>
        <v>0.92944301196286772</v>
      </c>
      <c r="AS287" s="48">
        <f t="shared" si="201"/>
        <v>-2.6322377610910053E-10</v>
      </c>
    </row>
    <row r="288" spans="5:45" x14ac:dyDescent="0.25">
      <c r="E288" s="2"/>
      <c r="F288" s="2"/>
      <c r="I288" s="40">
        <v>1.81</v>
      </c>
      <c r="J288" s="30">
        <f t="shared" si="150"/>
        <v>0.77014065896609918</v>
      </c>
      <c r="K288" s="30">
        <f t="shared" si="151"/>
        <v>0.89987468592623532</v>
      </c>
      <c r="L288" s="30">
        <f t="shared" si="150"/>
        <v>0.71082899550682555</v>
      </c>
      <c r="M288" s="30">
        <f t="shared" si="151"/>
        <v>0.83443711743434279</v>
      </c>
      <c r="N288" s="30">
        <f t="shared" ref="N288" si="862">(1 - EXP(-1*O$250*(1-EXP(-1*$I288))))/O$250</f>
        <v>0.65760777519167191</v>
      </c>
      <c r="O288" s="30">
        <f t="shared" ref="O288" si="863">IF(O$250=1,N288/((1-N288)*$I288),(1/($I288*(1-O$250))*LN((1-O$250*N288)/(1-N288))))</f>
        <v>0.78728014499116494</v>
      </c>
      <c r="P288" s="30">
        <f t="shared" ref="P288" si="864">(1 - EXP(-1*Q$250*(1-EXP(-1*$I288))))/Q$250</f>
        <v>0.60977342333617701</v>
      </c>
      <c r="Q288" s="30">
        <f t="shared" ref="Q288" si="865">IF(Q$250=1,P288/((1-P288)*$I288),(1/($I288*(1-Q$250))*LN((1-Q$250*P288)/(1-P288))))</f>
        <v>0.75124600052826684</v>
      </c>
      <c r="R288" s="30">
        <f t="shared" ref="R288" si="866">(1 - EXP(-1*S$250*(1-EXP(-1*$I288))))/S$250</f>
        <v>0.56670906149125955</v>
      </c>
      <c r="S288" s="30">
        <f t="shared" ref="S288" si="867">IF(S$250=1,R288/((1-R288)*$I288),(1/($I288*(1-S$250))*LN((1-S$250*R288)/(1-R288))))</f>
        <v>0.72260668565627062</v>
      </c>
      <c r="T288" s="30">
        <f t="shared" ref="T288" si="868">(1 - EXP(-1*U$250*(1-EXP(-1*$I288))))/U$250</f>
        <v>0.52787337939390977</v>
      </c>
      <c r="U288" s="30">
        <f t="shared" ref="U288" si="869">IF(U$250=1,T288/((1-T288)*$I288),(1/($I288*(1-U$250))*LN((1-U$250*T288)/(1-T288))))</f>
        <v>0.69919052613197674</v>
      </c>
      <c r="V288" s="30">
        <f t="shared" ref="V288" si="870">(1 - EXP(-1*W$250*(1-EXP(-1*$I288))))/W$250</f>
        <v>0.47652462585511651</v>
      </c>
      <c r="W288" s="30">
        <f t="shared" ref="W288" si="871">IF(W$250=1,V288/((1-V288)*$I288),(1/($I288*(1-W$250))*LN((1-W$250*V288)/(1-V288))))</f>
        <v>0.67099834720992457</v>
      </c>
      <c r="X288" s="30">
        <f t="shared" ref="X288" si="872">(1 - EXP(-1*Y$250*(1-EXP(-1*$I288))))/Y$250</f>
        <v>0.40612948130310744</v>
      </c>
      <c r="Y288" s="30">
        <f t="shared" ref="Y288" si="873">IF(Y$250=1,X288/((1-X288)*$I288),(1/($I288*(1-Y$250))*LN((1-Y$250*X288)/(1-X288))))</f>
        <v>0.63624185691812674</v>
      </c>
      <c r="Z288" s="30">
        <f t="shared" ref="Z288" si="874">(1 - EXP(-1*AA$250*(1-EXP(-1*$I288))))/AA$250</f>
        <v>0.24118832571957635</v>
      </c>
      <c r="AA288" s="30">
        <f t="shared" ref="AA288" si="875">IF(AA$250=1,Z288/((1-Z288)*$I288),(1/($I288*(1-AA$250))*LN((1-AA$250*Z288)/(1-Z288))))</f>
        <v>0.56526368267721039</v>
      </c>
      <c r="AB288" s="30">
        <f t="shared" ref="AB288" si="876">(1 - EXP(-1*AC$250*(1-EXP(-1*$I288))))/AC$250</f>
        <v>0.12484470879275145</v>
      </c>
      <c r="AC288" s="30">
        <f t="shared" ref="AC288" si="877">IF(AC$250=1,AB288/((1-AB288)*$I288),(1/($I288*(1-AC$250))*LN((1-AC$250*AB288)/(1-AB288))))</f>
        <v>0.51755429935851371</v>
      </c>
      <c r="AD288" s="30">
        <f t="shared" ref="AD288" si="878">(1 - EXP(-1*AE$250*(1-EXP(-1*$I288))))/AE$250</f>
        <v>9.9976676374122414E-2</v>
      </c>
      <c r="AE288" s="30">
        <f t="shared" ref="AE288" si="879">IF(AE$250=1,AD288/((1-AD288)*$I288),(1/($I288*(1-AE$250))*LN((1-AE$250*AD288)/(1-AD288))))</f>
        <v>0.506944384967421</v>
      </c>
      <c r="AF288" s="30">
        <f t="shared" ref="AF288" si="880">(1 - EXP(-1*AG$250*(1-EXP(-1*$I288))))/AG$250</f>
        <v>0.5187681554647916</v>
      </c>
      <c r="AG288" s="30">
        <f t="shared" ref="AG288" si="881">IF(AG$250=1,AF288/((1-AF288)*$I288),(1/($I288*(1-AG$250))*LN((1-AG$250*AF288)/(1-AF288))))</f>
        <v>0.69398057295850168</v>
      </c>
      <c r="AI288">
        <v>37</v>
      </c>
      <c r="AJ288" s="2">
        <f t="shared" si="192"/>
        <v>0.66341100045377976</v>
      </c>
      <c r="AK288" s="2">
        <f t="shared" si="193"/>
        <v>0.66341100190882574</v>
      </c>
      <c r="AL288" s="2">
        <f t="shared" si="194"/>
        <v>0.66341100118130281</v>
      </c>
      <c r="AM288" s="30">
        <f t="shared" si="195"/>
        <v>0.36363636333161276</v>
      </c>
      <c r="AN288" s="30">
        <f t="shared" si="196"/>
        <v>0.92944301196286772</v>
      </c>
      <c r="AO288" s="30">
        <f t="shared" si="197"/>
        <v>0.36363636374042096</v>
      </c>
      <c r="AP288" s="30">
        <f t="shared" si="198"/>
        <v>0.92944301169964405</v>
      </c>
      <c r="AQ288" s="30">
        <f t="shared" si="199"/>
        <v>0.36363636353601692</v>
      </c>
      <c r="AR288" s="30">
        <f t="shared" si="200"/>
        <v>0.92944301183125611</v>
      </c>
      <c r="AS288" s="48">
        <f t="shared" si="201"/>
        <v>-1.3161161049879411E-10</v>
      </c>
    </row>
    <row r="289" spans="5:45" x14ac:dyDescent="0.25">
      <c r="E289" s="2"/>
      <c r="F289" s="2"/>
      <c r="I289" s="40">
        <v>1.86</v>
      </c>
      <c r="J289" s="30">
        <f t="shared" si="150"/>
        <v>0.77688740252540078</v>
      </c>
      <c r="K289" s="30">
        <f t="shared" si="151"/>
        <v>0.89463255350455739</v>
      </c>
      <c r="L289" s="30">
        <f t="shared" si="150"/>
        <v>0.71653199890513464</v>
      </c>
      <c r="M289" s="30">
        <f t="shared" si="151"/>
        <v>0.82699380398701861</v>
      </c>
      <c r="N289" s="30">
        <f t="shared" ref="N289" si="882">(1 - EXP(-1*O$250*(1-EXP(-1*$I289))))/O$250</f>
        <v>0.66242850898445771</v>
      </c>
      <c r="O289" s="30">
        <f t="shared" ref="O289" si="883">IF(O$250=1,N289/((1-N289)*$I289),(1/($I289*(1-O$250))*LN((1-O$250*N289)/(1-N289))))</f>
        <v>0.7787386345307945</v>
      </c>
      <c r="P289" s="30">
        <f t="shared" ref="P289" si="884">(1 - EXP(-1*Q$250*(1-EXP(-1*$I289))))/Q$250</f>
        <v>0.61384837781413704</v>
      </c>
      <c r="Q289" s="30">
        <f t="shared" ref="Q289" si="885">IF(Q$250=1,P289/((1-P289)*$I289),(1/($I289*(1-Q$250))*LN((1-Q$250*P289)/(1-P289))))</f>
        <v>0.74210561115193296</v>
      </c>
      <c r="R289" s="30">
        <f t="shared" ref="R289" si="886">(1 - EXP(-1*S$250*(1-EXP(-1*$I289))))/S$250</f>
        <v>0.57015361127087694</v>
      </c>
      <c r="S289" s="30">
        <f t="shared" ref="S289" si="887">IF(S$250=1,R289/((1-R289)*$I289),(1/($I289*(1-S$250))*LN((1-S$250*R289)/(1-R289))))</f>
        <v>0.7131249852169107</v>
      </c>
      <c r="T289" s="30">
        <f t="shared" ref="T289" si="888">(1 - EXP(-1*U$250*(1-EXP(-1*$I289))))/U$250</f>
        <v>0.53078505012984611</v>
      </c>
      <c r="U289" s="30">
        <f t="shared" ref="U289" si="889">IF(U$250=1,T289/((1-T289)*$I289),(1/($I289*(1-U$250))*LN((1-U$250*T289)/(1-T289))))</f>
        <v>0.68951221321598832</v>
      </c>
      <c r="V289" s="30">
        <f t="shared" ref="V289" si="890">(1 - EXP(-1*W$250*(1-EXP(-1*$I289))))/W$250</f>
        <v>0.47878748295329671</v>
      </c>
      <c r="W289" s="30">
        <f t="shared" ref="W289" si="891">IF(W$250=1,V289/((1-V289)*$I289),(1/($I289*(1-W$250))*LN((1-W$250*V289)/(1-V289))))</f>
        <v>0.66117595295775577</v>
      </c>
      <c r="X289" s="30">
        <f t="shared" ref="X289" si="892">(1 - EXP(-1*Y$250*(1-EXP(-1*$I289))))/Y$250</f>
        <v>0.40761604104826576</v>
      </c>
      <c r="Y289" s="30">
        <f t="shared" ref="Y289" si="893">IF(Y$250=1,X289/((1-X289)*$I289),(1/($I289*(1-Y$250))*LN((1-Y$250*X289)/(1-X289))))</f>
        <v>0.62637336787073827</v>
      </c>
      <c r="Z289" s="30">
        <f t="shared" ref="Z289" si="894">(1 - EXP(-1*AA$250*(1-EXP(-1*$I289))))/AA$250</f>
        <v>0.24146520412840428</v>
      </c>
      <c r="AA289" s="30">
        <f t="shared" ref="AA289" si="895">IF(AA$250=1,Z289/((1-Z289)*$I289),(1/($I289*(1-AA$250))*LN((1-AA$250*Z289)/(1-Z289))))</f>
        <v>0.55572452900820202</v>
      </c>
      <c r="AB289" s="30">
        <f t="shared" ref="AB289" si="896">(1 - EXP(-1*AC$250*(1-EXP(-1*$I289))))/AC$250</f>
        <v>0.12485431451886038</v>
      </c>
      <c r="AC289" s="30">
        <f t="shared" ref="AC289" si="897">IF(AC$250=1,AB289/((1-AB289)*$I289),(1/($I289*(1-AC$250))*LN((1-AC$250*AB289)/(1-AB289))))</f>
        <v>0.50854485777764846</v>
      </c>
      <c r="AD289" s="30">
        <f t="shared" ref="AD289" si="898">(1 - EXP(-1*AE$250*(1-EXP(-1*$I289))))/AE$250</f>
        <v>9.9978465597584859E-2</v>
      </c>
      <c r="AE289" s="30">
        <f t="shared" ref="AE289" si="899">IF(AE$250=1,AD289/((1-AD289)*$I289),(1/($I289*(1-AE$250))*LN((1-AE$250*AD289)/(1-AD289))))</f>
        <v>0.49808465397190499</v>
      </c>
      <c r="AF289" s="30">
        <f t="shared" ref="AF289" si="900">(1 - EXP(-1*AG$250*(1-EXP(-1*$I289))))/AG$250</f>
        <v>0.52156002246246158</v>
      </c>
      <c r="AG289" s="30">
        <f t="shared" ref="AG289" si="901">IF(AG$250=1,AF289/((1-AF289)*$I289),(1/($I289*(1-AG$250))*LN((1-AG$250*AF289)/(1-AF289))))</f>
        <v>0.68426816621451303</v>
      </c>
      <c r="AI289">
        <v>38</v>
      </c>
      <c r="AJ289" s="2">
        <f t="shared" si="192"/>
        <v>0.66341100118130281</v>
      </c>
      <c r="AK289" s="2">
        <f t="shared" si="193"/>
        <v>0.66341100190882574</v>
      </c>
      <c r="AL289" s="2">
        <f t="shared" si="194"/>
        <v>0.66341100154506427</v>
      </c>
      <c r="AM289" s="30">
        <f t="shared" si="195"/>
        <v>0.36363636353601692</v>
      </c>
      <c r="AN289" s="30">
        <f t="shared" si="196"/>
        <v>0.92944301183125611</v>
      </c>
      <c r="AO289" s="30">
        <f t="shared" si="197"/>
        <v>0.36363636374042096</v>
      </c>
      <c r="AP289" s="30">
        <f t="shared" si="198"/>
        <v>0.92944301169964405</v>
      </c>
      <c r="AQ289" s="30">
        <f t="shared" si="199"/>
        <v>0.36363636363821888</v>
      </c>
      <c r="AR289" s="30">
        <f t="shared" si="200"/>
        <v>0.92944301176544941</v>
      </c>
      <c r="AS289" s="48">
        <f t="shared" si="201"/>
        <v>-6.5806693427816754E-11</v>
      </c>
    </row>
    <row r="290" spans="5:45" x14ac:dyDescent="0.25">
      <c r="E290" s="2"/>
      <c r="F290" s="2"/>
      <c r="I290" s="40">
        <v>1.91</v>
      </c>
      <c r="J290" s="30">
        <f t="shared" si="150"/>
        <v>0.78329511646537175</v>
      </c>
      <c r="K290" s="30">
        <f t="shared" si="151"/>
        <v>0.88928986393280063</v>
      </c>
      <c r="L290" s="30">
        <f t="shared" si="150"/>
        <v>0.7219399925175215</v>
      </c>
      <c r="M290" s="30">
        <f t="shared" si="151"/>
        <v>0.8195030444758663</v>
      </c>
      <c r="N290" s="30">
        <f t="shared" ref="N290" si="902">(1 - EXP(-1*O$250*(1-EXP(-1*$I290))))/O$250</f>
        <v>0.66699275776413536</v>
      </c>
      <c r="O290" s="30">
        <f t="shared" ref="O290" si="903">IF(O$250=1,N290/((1-N290)*$I290),(1/($I290*(1-O$250))*LN((1-O$250*N290)/(1-N290))))</f>
        <v>0.77020847217200894</v>
      </c>
      <c r="P290" s="30">
        <f t="shared" ref="P290" si="904">(1 - EXP(-1*Q$250*(1-EXP(-1*$I290))))/Q$250</f>
        <v>0.61770052195828173</v>
      </c>
      <c r="Q290" s="30">
        <f t="shared" ref="Q290" si="905">IF(Q$250=1,P290/((1-P290)*$I290),(1/($I290*(1-Q$250))*LN((1-Q$250*P290)/(1-P290))))</f>
        <v>0.73302437923501307</v>
      </c>
      <c r="R290" s="30">
        <f t="shared" ref="R290" si="906">(1 - EXP(-1*S$250*(1-EXP(-1*$I290))))/S$250</f>
        <v>0.57340475249361444</v>
      </c>
      <c r="S290" s="30">
        <f t="shared" ref="S290" si="907">IF(S$250=1,R290/((1-R290)*$I290),(1/($I290*(1-S$250))*LN((1-S$250*R290)/(1-R290))))</f>
        <v>0.70373946745815052</v>
      </c>
      <c r="T290" s="30">
        <f t="shared" ref="T290" si="908">(1 - EXP(-1*U$250*(1-EXP(-1*$I290))))/U$250</f>
        <v>0.53352895609119344</v>
      </c>
      <c r="U290" s="30">
        <f t="shared" ref="U290" si="909">IF(U$250=1,T290/((1-T290)*$I290),(1/($I290*(1-U$250))*LN((1-U$250*T290)/(1-T290))))</f>
        <v>0.67995865059997951</v>
      </c>
      <c r="V290" s="30">
        <f t="shared" ref="V290" si="910">(1 - EXP(-1*W$250*(1-EXP(-1*$I290))))/W$250</f>
        <v>0.48091498243233399</v>
      </c>
      <c r="W290" s="30">
        <f t="shared" ref="W290" si="911">IF(W$250=1,V290/((1-V290)*$I290),(1/($I290*(1-W$250))*LN((1-W$250*V290)/(1-V290))))</f>
        <v>0.65150976043710207</v>
      </c>
      <c r="X290" s="30">
        <f t="shared" ref="X290" si="912">(1 - EXP(-1*Y$250*(1-EXP(-1*$I290))))/Y$250</f>
        <v>0.40900824740248282</v>
      </c>
      <c r="Y290" s="30">
        <f t="shared" ref="Y290" si="913">IF(Y$250=1,X290/((1-X290)*$I290),(1/($I290*(1-Y$250))*LN((1-Y$250*X290)/(1-X290))))</f>
        <v>0.61669424614655688</v>
      </c>
      <c r="Z290" s="30">
        <f t="shared" ref="Z290" si="914">(1 - EXP(-1*AA$250*(1-EXP(-1*$I290))))/AA$250</f>
        <v>0.24172050095923223</v>
      </c>
      <c r="AA290" s="30">
        <f t="shared" ref="AA290" si="915">IF(AA$250=1,Z290/((1-Z290)*$I290),(1/($I290*(1-AA$250))*LN((1-AA$250*Z290)/(1-Z290))))</f>
        <v>0.54641801475691365</v>
      </c>
      <c r="AB290" s="30">
        <f t="shared" ref="AB290" si="916">(1 - EXP(-1*AC$250*(1-EXP(-1*$I290))))/AC$250</f>
        <v>0.12486289979126786</v>
      </c>
      <c r="AC290" s="30">
        <f t="shared" ref="AC290" si="917">IF(AC$250=1,AB290/((1-AB290)*$I290),(1/($I290*(1-AC$250))*LN((1-AC$250*AB290)/(1-AB290))))</f>
        <v>0.49977428483849595</v>
      </c>
      <c r="AD290" s="30">
        <f t="shared" ref="AD290" si="918">(1 - EXP(-1*AE$250*(1-EXP(-1*$I290))))/AE$250</f>
        <v>9.9980040018761568E-2</v>
      </c>
      <c r="AE290" s="30">
        <f t="shared" ref="AE290" si="919">IF(AE$250=1,AD290/((1-AD290)*$I290),(1/($I290*(1-AE$250))*LN((1-AE$250*AD290)/(1-AD290))))</f>
        <v>0.48946234996504501</v>
      </c>
      <c r="AF290" s="30">
        <f t="shared" ref="AF290" si="920">(1 - EXP(-1*AG$250*(1-EXP(-1*$I290))))/AG$250</f>
        <v>0.52419000329530074</v>
      </c>
      <c r="AG290" s="30">
        <f t="shared" ref="AG290" si="921">IF(AG$250=1,AF290/((1-AF290)*$I290),(1/($I290*(1-AG$250))*LN((1-AG$250*AF290)/(1-AF290))))</f>
        <v>0.67468658791623015</v>
      </c>
      <c r="AI290">
        <v>39</v>
      </c>
      <c r="AJ290" s="2">
        <f t="shared" si="192"/>
        <v>0.66341100118130281</v>
      </c>
      <c r="AK290" s="2">
        <f t="shared" si="193"/>
        <v>0.66341100154506427</v>
      </c>
      <c r="AL290" s="2">
        <f t="shared" si="194"/>
        <v>0.66341100136318354</v>
      </c>
      <c r="AM290" s="30">
        <f t="shared" si="195"/>
        <v>0.36363636353601692</v>
      </c>
      <c r="AN290" s="30">
        <f t="shared" si="196"/>
        <v>0.92944301183125611</v>
      </c>
      <c r="AO290" s="30">
        <f t="shared" si="197"/>
        <v>0.36363636363821888</v>
      </c>
      <c r="AP290" s="30">
        <f t="shared" si="198"/>
        <v>0.92944301176544941</v>
      </c>
      <c r="AQ290" s="30">
        <f t="shared" si="199"/>
        <v>0.36363636358711793</v>
      </c>
      <c r="AR290" s="30">
        <f t="shared" si="200"/>
        <v>0.92944301179835265</v>
      </c>
      <c r="AS290" s="48">
        <f t="shared" si="201"/>
        <v>3.2903235691605914E-11</v>
      </c>
    </row>
    <row r="291" spans="5:45" x14ac:dyDescent="0.25">
      <c r="E291" s="2"/>
      <c r="F291" s="2"/>
      <c r="I291" s="40">
        <v>1.96</v>
      </c>
      <c r="J291" s="30">
        <f t="shared" si="150"/>
        <v>0.78938129957231096</v>
      </c>
      <c r="K291" s="30">
        <f t="shared" si="151"/>
        <v>0.88385049199978238</v>
      </c>
      <c r="L291" s="30">
        <f t="shared" si="150"/>
        <v>0.72706901596086393</v>
      </c>
      <c r="M291" s="30">
        <f t="shared" si="151"/>
        <v>0.81197252537737907</v>
      </c>
      <c r="N291" s="30">
        <f t="shared" ref="N291" si="922">(1 - EXP(-1*O$250*(1-EXP(-1*$I291))))/O$250</f>
        <v>0.67131515253828644</v>
      </c>
      <c r="O291" s="30">
        <f t="shared" ref="O291" si="923">IF(O$250=1,N291/((1-N291)*$I291),(1/($I291*(1-O$250))*LN((1-O$250*N291)/(1-N291))))</f>
        <v>0.76169764070092816</v>
      </c>
      <c r="P291" s="30">
        <f t="shared" ref="P291" si="924">(1 - EXP(-1*Q$250*(1-EXP(-1*$I291))))/Q$250</f>
        <v>0.621343145166804</v>
      </c>
      <c r="Q291" s="30">
        <f t="shared" ref="Q291" si="925">IF(Q$250=1,P291/((1-P291)*$I291),(1/($I291*(1-Q$250))*LN((1-Q$250*P291)/(1-P291))))</f>
        <v>0.72400922697384873</v>
      </c>
      <c r="R291" s="30">
        <f t="shared" ref="R291" si="926">(1 - EXP(-1*S$250*(1-EXP(-1*$I291))))/S$250</f>
        <v>0.57647451054196641</v>
      </c>
      <c r="S291" s="30">
        <f t="shared" ref="S291" si="927">IF(S$250=1,R291/((1-R291)*$I291),(1/($I291*(1-S$250))*LN((1-S$250*R291)/(1-R291))))</f>
        <v>0.69445560080001034</v>
      </c>
      <c r="T291" s="30">
        <f t="shared" ref="T291" si="928">(1 - EXP(-1*U$250*(1-EXP(-1*$I291))))/U$250</f>
        <v>0.53611594233003568</v>
      </c>
      <c r="U291" s="30">
        <f t="shared" ref="U291" si="929">IF(U$250=1,T291/((1-T291)*$I291),(1/($I291*(1-U$250))*LN((1-U$250*T291)/(1-T291))))</f>
        <v>0.67053382960062102</v>
      </c>
      <c r="V291" s="30">
        <f t="shared" ref="V291" si="930">(1 - EXP(-1*W$250*(1-EXP(-1*$I291))))/W$250</f>
        <v>0.4829163608765355</v>
      </c>
      <c r="W291" s="30">
        <f t="shared" ref="W291" si="931">IF(W$250=1,V291/((1-V291)*$I291),(1/($I291*(1-W$250))*LN((1-W$250*V291)/(1-V291))))</f>
        <v>0.64200176414467258</v>
      </c>
      <c r="X291" s="30">
        <f t="shared" ref="X291" si="932">(1 - EXP(-1*Y$250*(1-EXP(-1*$I291))))/Y$250</f>
        <v>0.41031307988966653</v>
      </c>
      <c r="Y291" s="30">
        <f t="shared" ref="Y291" si="933">IF(Y$250=1,X291/((1-X291)*$I291),(1/($I291*(1-Y$250))*LN((1-Y$250*X291)/(1-X291))))</f>
        <v>0.60720389354768178</v>
      </c>
      <c r="Z291" s="30">
        <f t="shared" ref="Z291" si="934">(1 - EXP(-1*AA$250*(1-EXP(-1*$I291))))/AA$250</f>
        <v>0.24195625636112267</v>
      </c>
      <c r="AA291" s="30">
        <f t="shared" ref="AA291" si="935">IF(AA$250=1,Z291/((1-Z291)*$I291),(1/($I291*(1-AA$250))*LN((1-AA$250*Z291)/(1-Z291))))</f>
        <v>0.53733879772058768</v>
      </c>
      <c r="AB291" s="30">
        <f t="shared" ref="AB291" si="936">(1 - EXP(-1*AC$250*(1-EXP(-1*$I291))))/AC$250</f>
        <v>0.12487059637654405</v>
      </c>
      <c r="AC291" s="30">
        <f t="shared" ref="AC291" si="937">IF(AC$250=1,AB291/((1-AB291)*$I291),(1/($I291*(1-AC$250))*LN((1-AC$250*AB291)/(1-AB291))))</f>
        <v>0.49123535852244254</v>
      </c>
      <c r="AD291" s="30">
        <f t="shared" ref="AD291" si="938">(1 - EXP(-1*AE$250*(1-EXP(-1*$I291))))/AE$250</f>
        <v>9.9981430700097781E-2</v>
      </c>
      <c r="AE291" s="30">
        <f t="shared" ref="AE291" si="939">IF(AE$250=1,AD291/((1-AD291)*$I291),(1/($I291*(1-AE$250))*LN((1-AE$250*AD291)/(1-AD291))))</f>
        <v>0.48107006278197839</v>
      </c>
      <c r="AF291" s="30">
        <f t="shared" ref="AF291" si="940">(1 - EXP(-1*AG$250*(1-EXP(-1*$I291))))/AG$250</f>
        <v>0.52666866138344925</v>
      </c>
      <c r="AG291" s="30">
        <f t="shared" ref="AG291" si="941">IF(AG$250=1,AF291/((1-AF291)*$I291),(1/($I291*(1-AG$250))*LN((1-AG$250*AF291)/(1-AF291))))</f>
        <v>0.66523947468262756</v>
      </c>
      <c r="AI291">
        <v>40</v>
      </c>
      <c r="AJ291" s="2">
        <f t="shared" si="192"/>
        <v>0.66341100136318354</v>
      </c>
      <c r="AK291" s="2">
        <f t="shared" si="193"/>
        <v>0.66341100154506427</v>
      </c>
      <c r="AL291" s="2">
        <f t="shared" si="194"/>
        <v>0.66341100145412391</v>
      </c>
      <c r="AM291" s="30">
        <f t="shared" si="195"/>
        <v>0.36363636358711793</v>
      </c>
      <c r="AN291" s="30">
        <f t="shared" si="196"/>
        <v>0.92944301179835265</v>
      </c>
      <c r="AO291" s="30">
        <f t="shared" si="197"/>
        <v>0.36363636363821888</v>
      </c>
      <c r="AP291" s="30">
        <f t="shared" si="198"/>
        <v>0.92944301176544941</v>
      </c>
      <c r="AQ291" s="30">
        <f t="shared" si="199"/>
        <v>0.36363636361266838</v>
      </c>
      <c r="AR291" s="30">
        <f t="shared" si="200"/>
        <v>0.92944301178190181</v>
      </c>
      <c r="AS291" s="48">
        <f t="shared" si="201"/>
        <v>-1.645084068968572E-11</v>
      </c>
    </row>
    <row r="292" spans="5:45" x14ac:dyDescent="0.25">
      <c r="E292" s="2"/>
      <c r="F292" s="2"/>
      <c r="I292" s="40">
        <v>2.0099999999999998</v>
      </c>
      <c r="J292" s="30">
        <f t="shared" si="150"/>
        <v>0.79516250352981488</v>
      </c>
      <c r="K292" s="30">
        <f t="shared" si="151"/>
        <v>0.87831843860436865</v>
      </c>
      <c r="L292" s="30">
        <f t="shared" si="150"/>
        <v>0.73193416282783441</v>
      </c>
      <c r="M292" s="30">
        <f t="shared" si="151"/>
        <v>0.80440973251938408</v>
      </c>
      <c r="N292" s="30">
        <f t="shared" ref="N292" si="942">(1 - EXP(-1*O$250*(1-EXP(-1*$I292))))/O$250</f>
        <v>0.67540939621740392</v>
      </c>
      <c r="O292" s="30">
        <f t="shared" ref="O292" si="943">IF(O$250=1,N292/((1-N292)*$I292),(1/($I292*(1-O$250))*LN((1-O$250*N292)/(1-N292))))</f>
        <v>0.7532136519741629</v>
      </c>
      <c r="P292" s="30">
        <f t="shared" ref="P292" si="944">(1 - EXP(-1*Q$250*(1-EXP(-1*$I292))))/Q$250</f>
        <v>0.62478863908493787</v>
      </c>
      <c r="Q292" s="30">
        <f t="shared" ref="Q292" si="945">IF(Q$250=1,P292/((1-P292)*$I292),(1/($I292*(1-Q$250))*LN((1-Q$250*P292)/(1-P292))))</f>
        <v>0.7150664736795127</v>
      </c>
      <c r="R292" s="30">
        <f t="shared" ref="R292" si="946">(1 - EXP(-1*S$250*(1-EXP(-1*$I292))))/S$250</f>
        <v>0.57937405222483074</v>
      </c>
      <c r="S292" s="30">
        <f t="shared" ref="S292" si="947">IF(S$250=1,R292/((1-R292)*$I292),(1/($I292*(1-S$250))*LN((1-S$250*R292)/(1-R292))))</f>
        <v>0.68527821132150679</v>
      </c>
      <c r="T292" s="30">
        <f t="shared" ref="T292" si="948">(1 - EXP(-1*U$250*(1-EXP(-1*$I292))))/U$250</f>
        <v>0.53855604046777639</v>
      </c>
      <c r="U292" s="30">
        <f t="shared" ref="U292" si="949">IF(U$250=1,T292/((1-T292)*$I292),(1/($I292*(1-U$250))*LN((1-U$250*T292)/(1-T292))))</f>
        <v>0.6612411115723138</v>
      </c>
      <c r="V292" s="30">
        <f t="shared" ref="V292" si="950">(1 - EXP(-1*W$250*(1-EXP(-1*$I292))))/W$250</f>
        <v>0.48480011548238</v>
      </c>
      <c r="W292" s="30">
        <f t="shared" ref="W292" si="951">IF(W$250=1,V292/((1-V292)*$I292),(1/($I292*(1-W$250))*LN((1-W$250*V292)/(1-V292))))</f>
        <v>0.63265339269073828</v>
      </c>
      <c r="X292" s="30">
        <f t="shared" ref="X292" si="952">(1 - EXP(-1*Y$250*(1-EXP(-1*$I292))))/Y$250</f>
        <v>0.4115369060291203</v>
      </c>
      <c r="Y292" s="30">
        <f t="shared" ref="Y292" si="953">IF(Y$250=1,X292/((1-X292)*$I292),(1/($I292*(1-Y$250))*LN((1-Y$250*X292)/(1-X292))))</f>
        <v>0.59790128576368717</v>
      </c>
      <c r="Z292" s="30">
        <f t="shared" ref="Z292" si="954">(1 - EXP(-1*AA$250*(1-EXP(-1*$I292))))/AA$250</f>
        <v>0.2421742810050993</v>
      </c>
      <c r="AA292" s="30">
        <f t="shared" ref="AA292" si="955">IF(AA$250=1,Z292/((1-Z292)*$I292),(1/($I292*(1-AA$250))*LN((1-AA$250*Z292)/(1-Z292))))</f>
        <v>0.52848150238450142</v>
      </c>
      <c r="AB292" s="30">
        <f t="shared" ref="AB292" si="956">(1 - EXP(-1*AC$250*(1-EXP(-1*$I292))))/AC$250</f>
        <v>0.1248775162444257</v>
      </c>
      <c r="AC292" s="30">
        <f t="shared" ref="AC292" si="957">IF(AC$250=1,AB292/((1-AB292)*$I292),(1/($I292*(1-AC$250))*LN((1-AC$250*AB292)/(1-AB292))))</f>
        <v>0.48292105058020252</v>
      </c>
      <c r="AD292" s="30">
        <f t="shared" ref="AD292" si="958">(1 - EXP(-1*AE$250*(1-EXP(-1*$I292))))/AE$250</f>
        <v>9.9982663532833166E-2</v>
      </c>
      <c r="AE292" s="30">
        <f t="shared" ref="AE292" si="959">IF(AE$250=1,AD292/((1-AD292)*$I292),(1/($I292*(1-AE$250))*LN((1-AE$250*AD292)/(1-AD292))))</f>
        <v>0.47290060808236362</v>
      </c>
      <c r="AF292" s="30">
        <f t="shared" ref="AF292" si="960">(1 - EXP(-1*AG$250*(1-EXP(-1*$I292))))/AG$250</f>
        <v>0.52900575865514732</v>
      </c>
      <c r="AG292" s="30">
        <f t="shared" ref="AG292" si="961">IF(AG$250=1,AF292/((1-AF292)*$I292),(1/($I292*(1-AG$250))*LN((1-AG$250*AF292)/(1-AF292))))</f>
        <v>0.65592984115319652</v>
      </c>
      <c r="AI292">
        <v>41</v>
      </c>
      <c r="AJ292" s="2">
        <f t="shared" si="192"/>
        <v>0.66341100145412391</v>
      </c>
      <c r="AK292" s="2">
        <f t="shared" si="193"/>
        <v>0.66341100154506427</v>
      </c>
      <c r="AL292" s="2">
        <f t="shared" si="194"/>
        <v>0.66341100149959409</v>
      </c>
      <c r="AM292" s="30">
        <f t="shared" si="195"/>
        <v>0.36363636361266838</v>
      </c>
      <c r="AN292" s="30">
        <f t="shared" si="196"/>
        <v>0.92944301178190181</v>
      </c>
      <c r="AO292" s="30">
        <f t="shared" si="197"/>
        <v>0.36363636363821888</v>
      </c>
      <c r="AP292" s="30">
        <f t="shared" si="198"/>
        <v>0.92944301176544941</v>
      </c>
      <c r="AQ292" s="30">
        <f t="shared" si="199"/>
        <v>0.36363636362544371</v>
      </c>
      <c r="AR292" s="30">
        <f t="shared" si="200"/>
        <v>0.92944301177367561</v>
      </c>
      <c r="AS292" s="48">
        <f t="shared" si="201"/>
        <v>-8.2261975009600974E-12</v>
      </c>
    </row>
    <row r="293" spans="5:45" x14ac:dyDescent="0.25">
      <c r="E293" s="2"/>
      <c r="F293" s="2"/>
      <c r="I293" s="40">
        <v>2.06</v>
      </c>
      <c r="J293" s="30">
        <f t="shared" si="150"/>
        <v>0.80065438829593549</v>
      </c>
      <c r="K293" s="30">
        <f t="shared" si="151"/>
        <v>0.87269782305705468</v>
      </c>
      <c r="L293" s="30">
        <f t="shared" si="150"/>
        <v>0.73654964334618178</v>
      </c>
      <c r="M293" s="30">
        <f t="shared" si="151"/>
        <v>0.79682193891899311</v>
      </c>
      <c r="N293" s="30">
        <f t="shared" ref="N293" si="962">(1 - EXP(-1*O$250*(1-EXP(-1*$I293))))/O$250</f>
        <v>0.67928833111037612</v>
      </c>
      <c r="O293" s="30">
        <f t="shared" ref="O293" si="963">IF(O$250=1,N293/((1-N293)*$I293),(1/($I293*(1-O$250))*LN((1-O$250*N293)/(1-N293))))</f>
        <v>0.74476355484888057</v>
      </c>
      <c r="P293" s="30">
        <f t="shared" ref="P293" si="964">(1 - EXP(-1*Q$250*(1-EXP(-1*$I293))))/Q$250</f>
        <v>0.62804856792350428</v>
      </c>
      <c r="Q293" s="30">
        <f t="shared" ref="Q293" si="965">IF(Q$250=1,P293/((1-P293)*$I293),(1/($I293*(1-Q$250))*LN((1-Q$250*P293)/(1-P293))))</f>
        <v>0.70620186427805265</v>
      </c>
      <c r="R293" s="30">
        <f t="shared" ref="R293" si="966">(1 - EXP(-1*S$250*(1-EXP(-1*$I293))))/S$250</f>
        <v>0.58211375728264136</v>
      </c>
      <c r="S293" s="30">
        <f t="shared" ref="S293" si="967">IF(S$250=1,R293/((1-R293)*$I293),(1/($I293*(1-S$250))*LN((1-S$250*R293)/(1-R293))))</f>
        <v>0.67621152586650302</v>
      </c>
      <c r="T293" s="30">
        <f t="shared" ref="T293" si="968">(1 - EXP(-1*U$250*(1-EXP(-1*$I293))))/U$250</f>
        <v>0.54085854007556011</v>
      </c>
      <c r="U293" s="30">
        <f t="shared" ref="U293" si="969">IF(U$250=1,T293/((1-T293)*$I293),(1/($I293*(1-U$250))*LN((1-U$250*T293)/(1-T293))))</f>
        <v>0.65208327980552105</v>
      </c>
      <c r="V293" s="30">
        <f t="shared" ref="V293" si="970">(1 - EXP(-1*W$250*(1-EXP(-1*$I293))))/W$250</f>
        <v>0.48657407339083319</v>
      </c>
      <c r="W293" s="30">
        <f t="shared" ref="W293" si="971">IF(W$250=1,V293/((1-V293)*$I293),(1/($I293*(1-W$250))*LN((1-W$250*V293)/(1-V293))))</f>
        <v>0.62346556617541138</v>
      </c>
      <c r="X293" s="30">
        <f t="shared" ref="X293" si="972">(1 - EXP(-1*Y$250*(1-EXP(-1*$I293))))/Y$250</f>
        <v>0.41268554407378444</v>
      </c>
      <c r="Y293" s="30">
        <f t="shared" ref="Y293" si="973">IF(Y$250=1,X293/((1-X293)*$I293),(1/($I293*(1-Y$250))*LN((1-Y$250*X293)/(1-X293))))</f>
        <v>0.58878502799268584</v>
      </c>
      <c r="Z293" s="30">
        <f t="shared" ref="Z293" si="974">(1 - EXP(-1*AA$250*(1-EXP(-1*$I293))))/AA$250</f>
        <v>0.24237618578630896</v>
      </c>
      <c r="AA293" s="30">
        <f t="shared" ref="AA293" si="975">IF(AA$250=1,Z293/((1-Z293)*$I293),(1/($I293*(1-AA$250))*LN((1-AA$250*Z293)/(1-Z293))))</f>
        <v>0.51984074701822169</v>
      </c>
      <c r="AB293" s="30">
        <f t="shared" ref="AB293" si="976">(1 - EXP(-1*AC$250*(1-EXP(-1*$I293))))/AC$250</f>
        <v>0.12488375491367025</v>
      </c>
      <c r="AC293" s="30">
        <f t="shared" ref="AC293" si="977">IF(AC$250=1,AB293/((1-AB293)*$I293),(1/($I293*(1-AC$250))*LN((1-AC$250*AB293)/(1-AB293))))</f>
        <v>0.47482452780306572</v>
      </c>
      <c r="AD293" s="30">
        <f t="shared" ref="AD293" si="978">(1 - EXP(-1*AE$250*(1-EXP(-1*$I293))))/AE$250</f>
        <v>9.9983760197652843E-2</v>
      </c>
      <c r="AE293" s="30">
        <f t="shared" ref="AE293" si="979">IF(AE$250=1,AD293/((1-AD293)*$I293),(1/($I293*(1-AE$250))*LN((1-AE$250*AD293)/(1-AD293))))</f>
        <v>0.46494702424255124</v>
      </c>
      <c r="AF293" s="30">
        <f t="shared" ref="AF293" si="980">(1 - EXP(-1*AG$250*(1-EXP(-1*$I293))))/AG$250</f>
        <v>0.5312103267246806</v>
      </c>
      <c r="AG293" s="30">
        <f t="shared" ref="AG293" si="981">IF(AG$250=1,AF293/((1-AF293)*$I293),(1/($I293*(1-AG$250))*LN((1-AG$250*AF293)/(1-AF293))))</f>
        <v>0.64676013334599569</v>
      </c>
      <c r="AI293">
        <v>42</v>
      </c>
      <c r="AJ293" s="2">
        <f t="shared" si="192"/>
        <v>0.66341100149959409</v>
      </c>
      <c r="AK293" s="2">
        <f t="shared" si="193"/>
        <v>0.66341100154506427</v>
      </c>
      <c r="AL293" s="2">
        <f t="shared" si="194"/>
        <v>0.66341100152232912</v>
      </c>
      <c r="AM293" s="30">
        <f t="shared" si="195"/>
        <v>0.36363636362544371</v>
      </c>
      <c r="AN293" s="30">
        <f t="shared" si="196"/>
        <v>0.92944301177367561</v>
      </c>
      <c r="AO293" s="30">
        <f t="shared" si="197"/>
        <v>0.36363636363821888</v>
      </c>
      <c r="AP293" s="30">
        <f t="shared" si="198"/>
        <v>0.92944301176544941</v>
      </c>
      <c r="AQ293" s="30">
        <f t="shared" si="199"/>
        <v>0.36363636363183127</v>
      </c>
      <c r="AR293" s="30">
        <f t="shared" si="200"/>
        <v>0.9294430117695629</v>
      </c>
      <c r="AS293" s="48">
        <f t="shared" si="201"/>
        <v>-4.1127101724214299E-12</v>
      </c>
    </row>
    <row r="294" spans="5:45" x14ac:dyDescent="0.25">
      <c r="E294" s="2"/>
      <c r="F294" s="2"/>
      <c r="I294" s="40">
        <v>2.11</v>
      </c>
      <c r="J294" s="30">
        <f t="shared" si="150"/>
        <v>0.80587177386690856</v>
      </c>
      <c r="K294" s="30">
        <f t="shared" si="151"/>
        <v>0.8669928744633022</v>
      </c>
      <c r="L294" s="30">
        <f t="shared" si="150"/>
        <v>0.7409288422753687</v>
      </c>
      <c r="M294" s="30">
        <f t="shared" si="151"/>
        <v>0.7892161937919443</v>
      </c>
      <c r="N294" s="30">
        <f t="shared" ref="N294" si="982">(1 - EXP(-1*O$250*(1-EXP(-1*$I294))))/O$250</f>
        <v>0.68296400074806773</v>
      </c>
      <c r="O294" s="30">
        <f t="shared" ref="O294" si="983">IF(O$250=1,N294/((1-N294)*$I294),(1/($I294*(1-O$250))*LN((1-O$250*N294)/(1-N294))))</f>
        <v>0.73635394443561808</v>
      </c>
      <c r="P294" s="30">
        <f t="shared" ref="P294" si="984">(1 - EXP(-1*Q$250*(1-EXP(-1*$I294))))/Q$250</f>
        <v>0.63113373241226511</v>
      </c>
      <c r="Q294" s="30">
        <f t="shared" ref="Q294" si="985">IF(Q$250=1,P294/((1-P294)*$I294),(1/($I294*(1-Q$250))*LN((1-Q$250*P294)/(1-P294))))</f>
        <v>0.69742059772317655</v>
      </c>
      <c r="R294" s="30">
        <f t="shared" ref="R294" si="986">(1 - EXP(-1*S$250*(1-EXP(-1*$I294))))/S$250</f>
        <v>0.58470328302538332</v>
      </c>
      <c r="S294" s="30">
        <f t="shared" ref="S294" si="987">IF(S$250=1,R294/((1-R294)*$I294),(1/($I294*(1-S$250))*LN((1-S$250*R294)/(1-R294))))</f>
        <v>0.66725921335052207</v>
      </c>
      <c r="T294" s="30">
        <f t="shared" ref="T294" si="988">(1 - EXP(-1*U$250*(1-EXP(-1*$I294))))/U$250</f>
        <v>0.54303205285272571</v>
      </c>
      <c r="U294" s="30">
        <f t="shared" ref="U294" si="989">IF(U$250=1,T294/((1-T294)*$I294),(1/($I294*(1-U$250))*LN((1-U$250*T294)/(1-T294))))</f>
        <v>0.64306258814914963</v>
      </c>
      <c r="V294" s="30">
        <f t="shared" ref="V294" si="990">(1 - EXP(-1*W$250*(1-EXP(-1*$I294))))/W$250</f>
        <v>0.48824545357811006</v>
      </c>
      <c r="W294" s="30">
        <f t="shared" ref="W294" si="991">IF(W$250=1,V294/((1-V294)*$I294),(1/($I294*(1-W$250))*LN((1-W$250*V294)/(1-V294))))</f>
        <v>0.61443874875630733</v>
      </c>
      <c r="X294" s="30">
        <f t="shared" ref="X294" si="992">(1 - EXP(-1*Y$250*(1-EXP(-1*$I294))))/Y$250</f>
        <v>0.41376431843505257</v>
      </c>
      <c r="Y294" s="30">
        <f t="shared" ref="Y294" si="993">IF(Y$250=1,X294/((1-X294)*$I294),(1/($I294*(1-Y$250))*LN((1-Y$250*X294)/(1-X294))))</f>
        <v>0.57985340466517121</v>
      </c>
      <c r="Z294" s="30">
        <f t="shared" ref="Z294" si="994">(1 - EXP(-1*AA$250*(1-EXP(-1*$I294))))/AA$250</f>
        <v>0.24256340722502898</v>
      </c>
      <c r="AA294" s="30">
        <f t="shared" ref="AA294" si="995">IF(AA$250=1,Z294/((1-Z294)*$I294),(1/($I294*(1-AA$250))*LN((1-AA$250*Z294)/(1-Z294))))</f>
        <v>0.51141116639126305</v>
      </c>
      <c r="AB294" s="30">
        <f t="shared" ref="AB294" si="996">(1 - EXP(-1*AC$250*(1-EXP(-1*$I294))))/AC$250</f>
        <v>0.1248893941757985</v>
      </c>
      <c r="AC294" s="30">
        <f t="shared" ref="AC294" si="997">IF(AC$250=1,AB294/((1-AB294)*$I294),(1/($I294*(1-AC$250))*LN((1-AC$250*AB294)/(1-AB294))))</f>
        <v>0.46693915196858771</v>
      </c>
      <c r="AD294" s="30">
        <f t="shared" ref="AD294" si="998">(1 - EXP(-1*AE$250*(1-EXP(-1*$I294))))/AE$250</f>
        <v>9.9984738930183892E-2</v>
      </c>
      <c r="AE294" s="30">
        <f t="shared" ref="AE294" si="999">IF(AE$250=1,AD294/((1-AD294)*$I294),(1/($I294*(1-AE$250))*LN((1-AE$250*AD294)/(1-AD294))))</f>
        <v>0.45720256854181207</v>
      </c>
      <c r="AF294" s="30">
        <f t="shared" ref="AF294" si="1000">(1 - EXP(-1*AG$250*(1-EXP(-1*$I294))))/AG$250</f>
        <v>0.53329073080799416</v>
      </c>
      <c r="AG294" s="30">
        <f t="shared" ref="AG294" si="1001">IF(AG$250=1,AF294/((1-AF294)*$I294),(1/($I294*(1-AG$250))*LN((1-AG$250*AF294)/(1-AF294))))</f>
        <v>0.63773227842715019</v>
      </c>
      <c r="AI294">
        <v>43</v>
      </c>
      <c r="AJ294" s="2">
        <f t="shared" si="192"/>
        <v>0.66341100152232912</v>
      </c>
      <c r="AK294" s="2">
        <f t="shared" si="193"/>
        <v>0.66341100154506427</v>
      </c>
      <c r="AL294" s="2">
        <f t="shared" si="194"/>
        <v>0.6634110015336967</v>
      </c>
      <c r="AM294" s="30">
        <f t="shared" si="195"/>
        <v>0.36363636363183127</v>
      </c>
      <c r="AN294" s="30">
        <f t="shared" si="196"/>
        <v>0.9294430117695629</v>
      </c>
      <c r="AO294" s="30">
        <f t="shared" si="197"/>
        <v>0.36363636363821888</v>
      </c>
      <c r="AP294" s="30">
        <f t="shared" si="198"/>
        <v>0.92944301176544941</v>
      </c>
      <c r="AQ294" s="30">
        <f t="shared" si="199"/>
        <v>0.36363636363502511</v>
      </c>
      <c r="AR294" s="30">
        <f t="shared" si="200"/>
        <v>0.92944301176750688</v>
      </c>
      <c r="AS294" s="48">
        <f t="shared" si="201"/>
        <v>-2.0560220193033274E-12</v>
      </c>
    </row>
    <row r="295" spans="5:45" x14ac:dyDescent="0.25">
      <c r="E295" s="2"/>
      <c r="F295" s="2"/>
      <c r="I295" s="40">
        <v>2.16</v>
      </c>
      <c r="J295" s="30">
        <f t="shared" si="150"/>
        <v>0.81082868869598534</v>
      </c>
      <c r="K295" s="30">
        <f t="shared" si="151"/>
        <v>0.86120792225390563</v>
      </c>
      <c r="L295" s="30">
        <f t="shared" si="150"/>
        <v>0.74508437245474035</v>
      </c>
      <c r="M295" s="30">
        <f t="shared" si="151"/>
        <v>0.78159931277840045</v>
      </c>
      <c r="N295" s="30">
        <f t="shared" ref="N295" si="1002">(1 - EXP(-1*O$250*(1-EXP(-1*$I295))))/O$250</f>
        <v>0.68644770657710896</v>
      </c>
      <c r="O295" s="30">
        <f t="shared" ref="O295" si="1003">IF(O$250=1,N295/((1-N295)*$I295),(1/($I295*(1-O$250))*LN((1-O$250*N295)/(1-N295))))</f>
        <v>0.72799097252980283</v>
      </c>
      <c r="P295" s="30">
        <f t="shared" ref="P295" si="1004">(1 - EXP(-1*Q$250*(1-EXP(-1*$I295))))/Q$250</f>
        <v>0.63405422803948541</v>
      </c>
      <c r="Q295" s="30">
        <f t="shared" ref="Q295" si="1005">IF(Q$250=1,P295/((1-P295)*$I295),(1/($I295*(1-Q$250))*LN((1-Q$250*P295)/(1-P295))))</f>
        <v>0.68872735516413597</v>
      </c>
      <c r="R295" s="30">
        <f t="shared" ref="R295" si="1006">(1 - EXP(-1*S$250*(1-EXP(-1*$I295))))/S$250</f>
        <v>0.5871516228454412</v>
      </c>
      <c r="S295" s="30">
        <f t="shared" ref="S295" si="1007">IF(S$250=1,R295/((1-R295)*$I295),(1/($I295*(1-S$250))*LN((1-S$250*R295)/(1-R295))))</f>
        <v>0.65842442422698999</v>
      </c>
      <c r="T295" s="30">
        <f t="shared" ref="T295" si="1008">(1 - EXP(-1*U$250*(1-EXP(-1*$I295))))/U$250</f>
        <v>0.54508457041761715</v>
      </c>
      <c r="U295" s="30">
        <f t="shared" ref="U295" si="1009">IF(U$250=1,T295/((1-T295)*$I295),(1/($I295*(1-U$250))*LN((1-U$250*T295)/(1-T295))))</f>
        <v>0.63418080647601383</v>
      </c>
      <c r="V295" s="30">
        <f t="shared" ref="V295" si="1010">(1 - EXP(-1*W$250*(1-EXP(-1*$I295))))/W$250</f>
        <v>0.48982092219599743</v>
      </c>
      <c r="W295" s="30">
        <f t="shared" ref="W295" si="1011">IF(W$250=1,V295/((1-V295)*$I295),(1/($I295*(1-W$250))*LN((1-W$250*V295)/(1-V295))))</f>
        <v>0.60557299675501675</v>
      </c>
      <c r="X295" s="30">
        <f t="shared" ref="X295" si="1012">(1 - EXP(-1*Y$250*(1-EXP(-1*$I295))))/Y$250</f>
        <v>0.41477810874042359</v>
      </c>
      <c r="Y295" s="30">
        <f t="shared" ref="Y295" si="1013">IF(Y$250=1,X295/((1-X295)*$I295),(1/($I295*(1-Y$250))*LN((1-Y$250*X295)/(1-X295))))</f>
        <v>0.57110442386826976</v>
      </c>
      <c r="Z295" s="30">
        <f t="shared" ref="Z295" si="1014">(1 - EXP(-1*AA$250*(1-EXP(-1*$I295))))/AA$250</f>
        <v>0.24273722925014093</v>
      </c>
      <c r="AA295" s="30">
        <f t="shared" ref="AA295" si="1015">IF(AA$250=1,Z295/((1-Z295)*$I295),(1/($I295*(1-AA$250))*LN((1-AA$250*Z295)/(1-Z295))))</f>
        <v>0.50318743075190775</v>
      </c>
      <c r="AB295" s="30">
        <f t="shared" ref="AB295" si="1016">(1 - EXP(-1*AC$250*(1-EXP(-1*$I295))))/AC$250</f>
        <v>0.12489450432206999</v>
      </c>
      <c r="AC295" s="30">
        <f t="shared" ref="AC295" si="1017">IF(AC$250=1,AB295/((1-AB295)*$I295),(1/($I295*(1-AC$250))*LN((1-AC$250*AB295)/(1-AB295))))</f>
        <v>0.4592584787230492</v>
      </c>
      <c r="AD295" s="30">
        <f t="shared" ref="AD295" si="1018">(1 - EXP(-1*AE$250*(1-EXP(-1*$I295))))/AE$250</f>
        <v>9.9985615134091349E-2</v>
      </c>
      <c r="AE295" s="30">
        <f t="shared" ref="AE295" si="1019">IF(AE$250=1,AD295/((1-AD295)*$I295),(1/($I295*(1-AE$250))*LN((1-AE$250*AD295)/(1-AD295))))</f>
        <v>0.44966071280955833</v>
      </c>
      <c r="AF295" s="30">
        <f t="shared" ref="AF295" si="1020">(1 - EXP(-1*AG$250*(1-EXP(-1*$I295))))/AG$250</f>
        <v>0.53525472720566025</v>
      </c>
      <c r="AG295" s="30">
        <f t="shared" ref="AG295" si="1021">IF(AG$250=1,AF295/((1-AF295)*$I295),(1/($I295*(1-AG$250))*LN((1-AG$250*AF295)/(1-AF295))))</f>
        <v>0.6288477310516305</v>
      </c>
      <c r="AI295">
        <v>44</v>
      </c>
      <c r="AJ295" s="2">
        <f t="shared" si="192"/>
        <v>0.6634110015336967</v>
      </c>
      <c r="AK295" s="2">
        <f t="shared" si="193"/>
        <v>0.66341100154506427</v>
      </c>
      <c r="AL295" s="2">
        <f t="shared" si="194"/>
        <v>0.66341100153938048</v>
      </c>
      <c r="AM295" s="30">
        <f t="shared" si="195"/>
        <v>0.36363636363502511</v>
      </c>
      <c r="AN295" s="30">
        <f t="shared" si="196"/>
        <v>0.92944301176750688</v>
      </c>
      <c r="AO295" s="30">
        <f t="shared" si="197"/>
        <v>0.36363636363821888</v>
      </c>
      <c r="AP295" s="30">
        <f t="shared" si="198"/>
        <v>0.92944301176544941</v>
      </c>
      <c r="AQ295" s="30">
        <f t="shared" si="199"/>
        <v>0.36363636363662194</v>
      </c>
      <c r="AR295" s="30">
        <f t="shared" si="200"/>
        <v>0.92944301176647737</v>
      </c>
      <c r="AS295" s="48">
        <f t="shared" si="201"/>
        <v>-1.0295098107349077E-12</v>
      </c>
    </row>
    <row r="296" spans="5:45" x14ac:dyDescent="0.25">
      <c r="E296" s="2"/>
      <c r="F296" s="2"/>
      <c r="I296" s="40">
        <v>2.21</v>
      </c>
      <c r="J296" s="30">
        <f t="shared" si="150"/>
        <v>0.81553841501326163</v>
      </c>
      <c r="K296" s="30">
        <f t="shared" si="151"/>
        <v>0.85534738593759274</v>
      </c>
      <c r="L296" s="30">
        <f t="shared" si="150"/>
        <v>0.74902812437702715</v>
      </c>
      <c r="M296" s="30">
        <f t="shared" si="151"/>
        <v>0.77397786941584923</v>
      </c>
      <c r="N296" s="30">
        <f t="shared" ref="N296" si="1022">(1 - EXP(-1*O$250*(1-EXP(-1*$I296))))/O$250</f>
        <v>0.6897500600084655</v>
      </c>
      <c r="O296" s="30">
        <f t="shared" ref="O296" si="1023">IF(O$250=1,N296/((1-N296)*$I296),(1/($I296*(1-O$250))*LN((1-O$250*N296)/(1-N296))))</f>
        <v>0.71968035907970329</v>
      </c>
      <c r="P296" s="30">
        <f t="shared" ref="P296" si="1024">(1 - EXP(-1*Q$250*(1-EXP(-1*$I296))))/Q$250</f>
        <v>0.63681949815547367</v>
      </c>
      <c r="Q296" s="30">
        <f t="shared" ref="Q296" si="1025">IF(Q$250=1,P296/((1-P296)*$I296),(1/($I296*(1-Q$250))*LN((1-Q$250*P296)/(1-P296))))</f>
        <v>0.68012632773130155</v>
      </c>
      <c r="R296" s="30">
        <f t="shared" ref="R296" si="1026">(1 - EXP(-1*S$250*(1-EXP(-1*$I296))))/S$250</f>
        <v>0.58946715925899029</v>
      </c>
      <c r="S296" s="30">
        <f t="shared" ref="S296" si="1027">IF(S$250=1,R296/((1-R296)*$I296),(1/($I296*(1-S$250))*LN((1-S$250*R296)/(1-R296))))</f>
        <v>0.64970982809247912</v>
      </c>
      <c r="T296" s="30">
        <f t="shared" ref="T296" si="1028">(1 - EXP(-1*U$250*(1-EXP(-1*$I296))))/U$250</f>
        <v>0.54702351642396108</v>
      </c>
      <c r="U296" s="30">
        <f t="shared" ref="U296" si="1029">IF(U$250=1,T296/((1-T296)*$I296),(1/($I296*(1-U$250))*LN((1-U$250*T296)/(1-T296))))</f>
        <v>0.62543926312013653</v>
      </c>
      <c r="V296" s="30">
        <f t="shared" ref="V296" si="1030">(1 - EXP(-1*W$250*(1-EXP(-1*$I296))))/W$250</f>
        <v>0.49130664213597736</v>
      </c>
      <c r="W296" s="30">
        <f t="shared" ref="W296" si="1031">IF(W$250=1,V296/((1-V296)*$I296),(1/($I296*(1-W$250))*LN((1-W$250*V296)/(1-V296))))</f>
        <v>0.59686800263283912</v>
      </c>
      <c r="X296" s="30">
        <f t="shared" ref="X296" si="1032">(1 - EXP(-1*Y$250*(1-EXP(-1*$I296))))/Y$250</f>
        <v>0.4157313933365584</v>
      </c>
      <c r="Y296" s="30">
        <f t="shared" ref="Y296" si="1033">IF(Y$250=1,X296/((1-X296)*$I296),(1/($I296*(1-Y$250))*LN((1-Y$250*X296)/(1-X296))))</f>
        <v>0.56253585700932029</v>
      </c>
      <c r="Z296" s="30">
        <f t="shared" ref="Z296" si="1034">(1 - EXP(-1*AA$250*(1-EXP(-1*$I296))))/AA$250</f>
        <v>0.24289880193100216</v>
      </c>
      <c r="AA296" s="30">
        <f t="shared" ref="AA296" si="1035">IF(AA$250=1,Z296/((1-Z296)*$I296),(1/($I296*(1-AA$250))*LN((1-AA$250*Z296)/(1-Z296))))</f>
        <v>0.49516426161518523</v>
      </c>
      <c r="AB296" s="30">
        <f t="shared" ref="AB296" si="1036">(1 - EXP(-1*AC$250*(1-EXP(-1*$I296))))/AC$250</f>
        <v>0.12489914597196972</v>
      </c>
      <c r="AC296" s="30">
        <f t="shared" ref="AC296" si="1037">IF(AC$250=1,AB296/((1-AB296)*$I296),(1/($I296*(1-AC$250))*LN((1-AC$250*AB296)/(1-AB296))))</f>
        <v>0.45177625561444834</v>
      </c>
      <c r="AD296" s="30">
        <f t="shared" ref="AD296" si="1038">(1 - EXP(-1*AE$250*(1-EXP(-1*$I296))))/AE$250</f>
        <v>9.9986401874530381E-2</v>
      </c>
      <c r="AE296" s="30">
        <f t="shared" ref="AE296" si="1039">IF(AE$250=1,AD296/((1-AD296)*$I296),(1/($I296*(1-AE$250))*LN((1-AE$250*AD296)/(1-AD296))))</f>
        <v>0.44231513866771643</v>
      </c>
      <c r="AF296" s="30">
        <f t="shared" ref="AF296" si="1040">(1 - EXP(-1*AG$250*(1-EXP(-1*$I296))))/AG$250</f>
        <v>0.53710951507885041</v>
      </c>
      <c r="AG296" s="30">
        <f t="shared" ref="AG296" si="1041">IF(AG$250=1,AF296/((1-AF296)*$I296),(1/($I296*(1-AG$250))*LN((1-AG$250*AF296)/(1-AF296))))</f>
        <v>0.62010751644088169</v>
      </c>
      <c r="AI296">
        <v>45</v>
      </c>
      <c r="AJ296" s="2">
        <f t="shared" si="192"/>
        <v>0.6634110015336967</v>
      </c>
      <c r="AK296" s="2">
        <f t="shared" si="193"/>
        <v>0.66341100153938048</v>
      </c>
      <c r="AL296" s="2">
        <f t="shared" si="194"/>
        <v>0.66341100153653865</v>
      </c>
      <c r="AM296" s="30">
        <f t="shared" si="195"/>
        <v>0.36363636363502511</v>
      </c>
      <c r="AN296" s="30">
        <f t="shared" si="196"/>
        <v>0.92944301176750688</v>
      </c>
      <c r="AO296" s="30">
        <f t="shared" si="197"/>
        <v>0.36363636363662194</v>
      </c>
      <c r="AP296" s="30">
        <f t="shared" si="198"/>
        <v>0.92944301176647737</v>
      </c>
      <c r="AQ296" s="30">
        <f t="shared" si="199"/>
        <v>0.36363636363582358</v>
      </c>
      <c r="AR296" s="30">
        <f t="shared" si="200"/>
        <v>0.92944301176699284</v>
      </c>
      <c r="AS296" s="48">
        <f t="shared" si="201"/>
        <v>5.1547655033346018E-13</v>
      </c>
    </row>
    <row r="297" spans="5:45" x14ac:dyDescent="0.25">
      <c r="E297" s="2"/>
      <c r="F297" s="2"/>
      <c r="I297" s="40">
        <v>2.2599999999999998</v>
      </c>
      <c r="J297" s="30">
        <f t="shared" si="150"/>
        <v>0.82001353127183485</v>
      </c>
      <c r="K297" s="30">
        <f t="shared" si="151"/>
        <v>0.84941576415983533</v>
      </c>
      <c r="L297" s="30">
        <f t="shared" si="150"/>
        <v>0.7527713121249443</v>
      </c>
      <c r="M297" s="30">
        <f t="shared" si="151"/>
        <v>0.7663581878756921</v>
      </c>
      <c r="N297" s="30">
        <f t="shared" ref="N297" si="1042">(1 - EXP(-1*O$250*(1-EXP(-1*$I297))))/O$250</f>
        <v>0.69288103025448011</v>
      </c>
      <c r="O297" s="30">
        <f t="shared" ref="O297" si="1043">IF(O$250=1,N297/((1-N297)*$I297),(1/($I297*(1-O$250))*LN((1-O$250*N297)/(1-N297))))</f>
        <v>0.71142740455158715</v>
      </c>
      <c r="P297" s="30">
        <f t="shared" ref="P297" si="1044">(1 - EXP(-1*Q$250*(1-EXP(-1*$I297))))/Q$250</f>
        <v>0.63943838245328233</v>
      </c>
      <c r="Q297" s="30">
        <f t="shared" ref="Q297" si="1045">IF(Q$250=1,P297/((1-P297)*$I297),(1/($I297*(1-Q$250))*LN((1-Q$250*P297)/(1-P297))))</f>
        <v>0.67162124382043453</v>
      </c>
      <c r="R297" s="30">
        <f t="shared" ref="R297" si="1046">(1 - EXP(-1*S$250*(1-EXP(-1*$I297))))/S$250</f>
        <v>0.59165771205279027</v>
      </c>
      <c r="S297" s="30">
        <f t="shared" ref="S297" si="1047">IF(S$250=1,R297/((1-R297)*$I297),(1/($I297*(1-S$250))*LN((1-S$250*R297)/(1-R297))))</f>
        <v>0.64111764942849603</v>
      </c>
      <c r="T297" s="30">
        <f t="shared" ref="T297" si="1048">(1 - EXP(-1*U$250*(1-EXP(-1*$I297))))/U$250</f>
        <v>0.54885579362852721</v>
      </c>
      <c r="U297" s="30">
        <f t="shared" ref="U297" si="1049">IF(U$250=1,T297/((1-T297)*$I297),(1/($I297*(1-U$250))*LN((1-U$250*T297)/(1-T297))))</f>
        <v>0.61683888442113977</v>
      </c>
      <c r="V297" s="30">
        <f t="shared" ref="V297" si="1050">(1 - EXP(-1*W$250*(1-EXP(-1*$I297))))/W$250</f>
        <v>0.492708317491102</v>
      </c>
      <c r="W297" s="30">
        <f t="shared" ref="W297" si="1051">IF(W$250=1,V297/((1-V297)*$I297),(1/($I297*(1-W$250))*LN((1-W$250*V297)/(1-V297))))</f>
        <v>0.58832313514831758</v>
      </c>
      <c r="X297" s="30">
        <f t="shared" ref="X297" si="1052">(1 - EXP(-1*Y$250*(1-EXP(-1*$I297))))/Y$250</f>
        <v>0.416628287937019</v>
      </c>
      <c r="Y297" s="30">
        <f t="shared" ref="Y297" si="1053">IF(Y$250=1,X297/((1-X297)*$I297),(1/($I297*(1-Y$250))*LN((1-Y$250*X297)/(1-X297))))</f>
        <v>0.5541452742042231</v>
      </c>
      <c r="Z297" s="30">
        <f t="shared" ref="Z297" si="1054">(1 - EXP(-1*AA$250*(1-EXP(-1*$I297))))/AA$250</f>
        <v>0.24304915762768739</v>
      </c>
      <c r="AA297" s="30">
        <f t="shared" ref="AA297" si="1055">IF(AA$250=1,Z297/((1-Z297)*$I297),(1/($I297*(1-AA$250))*LN((1-AA$250*Z297)/(1-Z297))))</f>
        <v>0.48733644482400273</v>
      </c>
      <c r="AB297" s="30">
        <f t="shared" ref="AB297" si="1056">(1 - EXP(-1*AC$250*(1-EXP(-1*$I297))))/AC$250</f>
        <v>0.12490337158063053</v>
      </c>
      <c r="AC297" s="30">
        <f t="shared" ref="AC297" si="1057">IF(AC$250=1,AB297/((1-AB297)*$I297),(1/($I297*(1-AC$250))*LN((1-AC$250*AB297)/(1-AB297))))</f>
        <v>0.4444864194512918</v>
      </c>
      <c r="AD297" s="30">
        <f t="shared" ref="AD297" si="1058">(1 - EXP(-1*AE$250*(1-EXP(-1*$I297))))/AE$250</f>
        <v>9.9987110277189165E-2</v>
      </c>
      <c r="AE297" s="30">
        <f t="shared" ref="AE297" si="1059">IF(AE$250=1,AD297/((1-AD297)*$I297),(1/($I297*(1-AE$250))*LN((1-AE$250*AD297)/(1-AD297))))</f>
        <v>0.43515973247817347</v>
      </c>
      <c r="AF297" s="30">
        <f t="shared" ref="AF297" si="1060">(1 - EXP(-1*AG$250*(1-EXP(-1*$I297))))/AG$250</f>
        <v>0.53886178315406441</v>
      </c>
      <c r="AG297" s="30">
        <f t="shared" ref="AG297" si="1061">IF(AG$250=1,AF297/((1-AF297)*$I297),(1/($I297*(1-AG$250))*LN((1-AG$250*AF297)/(1-AF297))))</f>
        <v>0.61151227036558231</v>
      </c>
      <c r="AI297">
        <v>46</v>
      </c>
      <c r="AJ297" s="2">
        <f t="shared" si="192"/>
        <v>0.66341100153653865</v>
      </c>
      <c r="AK297" s="2">
        <f t="shared" si="193"/>
        <v>0.66341100153938048</v>
      </c>
      <c r="AL297" s="2">
        <f t="shared" si="194"/>
        <v>0.66341100153795951</v>
      </c>
      <c r="AM297" s="30">
        <f t="shared" si="195"/>
        <v>0.36363636363582358</v>
      </c>
      <c r="AN297" s="30">
        <f t="shared" si="196"/>
        <v>0.92944301176699284</v>
      </c>
      <c r="AO297" s="30">
        <f t="shared" si="197"/>
        <v>0.36363636363662194</v>
      </c>
      <c r="AP297" s="30">
        <f t="shared" si="198"/>
        <v>0.92944301176647737</v>
      </c>
      <c r="AQ297" s="30">
        <f t="shared" si="199"/>
        <v>0.36363636363622281</v>
      </c>
      <c r="AR297" s="30">
        <f t="shared" si="200"/>
        <v>0.92944301176673594</v>
      </c>
      <c r="AS297" s="48">
        <f t="shared" si="201"/>
        <v>-2.5690560789826122E-13</v>
      </c>
    </row>
    <row r="298" spans="5:45" x14ac:dyDescent="0.25">
      <c r="E298" s="2"/>
      <c r="F298" s="2"/>
      <c r="I298" s="40">
        <v>2.31</v>
      </c>
      <c r="J298" s="30">
        <f t="shared" si="150"/>
        <v>0.82426595192702956</v>
      </c>
      <c r="K298" s="30">
        <f t="shared" si="151"/>
        <v>0.84341762315967828</v>
      </c>
      <c r="L298" s="30">
        <f t="shared" si="150"/>
        <v>0.75632451597641226</v>
      </c>
      <c r="M298" s="30">
        <f t="shared" si="151"/>
        <v>0.75874633696660487</v>
      </c>
      <c r="N298" s="30">
        <f t="shared" ref="N298" si="1062">(1 - EXP(-1*O$250*(1-EXP(-1*$I298))))/O$250</f>
        <v>0.69584998834301182</v>
      </c>
      <c r="O298" s="30">
        <f t="shared" ref="O298" si="1063">IF(O$250=1,N298/((1-N298)*$I298),(1/($I298*(1-O$250))*LN((1-O$250*N298)/(1-N298))))</f>
        <v>0.70323700305710612</v>
      </c>
      <c r="P298" s="30">
        <f t="shared" ref="P298" si="1064">(1 - EXP(-1*Q$250*(1-EXP(-1*$I298))))/Q$250</f>
        <v>0.64191916128302162</v>
      </c>
      <c r="Q298" s="30">
        <f t="shared" ref="Q298" si="1065">IF(Q$250=1,P298/((1-P298)*$I298),(1/($I298*(1-Q$250))*LN((1-Q$250*P298)/(1-P298))))</f>
        <v>0.66321539577400579</v>
      </c>
      <c r="R298" s="30">
        <f t="shared" ref="R298" si="1066">(1 - EXP(-1*S$250*(1-EXP(-1*$I298))))/S$250</f>
        <v>0.59373058204619911</v>
      </c>
      <c r="S298" s="30">
        <f t="shared" ref="S298" si="1067">IF(S$250=1,R298/((1-R298)*$I298),(1/($I298*(1-S$250))*LN((1-S$250*R298)/(1-R298))))</f>
        <v>0.63264970149255351</v>
      </c>
      <c r="T298" s="30">
        <f t="shared" ref="T298" si="1068">(1 - EXP(-1*U$250*(1-EXP(-1*$I298))))/U$250</f>
        <v>0.55058782645992088</v>
      </c>
      <c r="U298" s="30">
        <f t="shared" ref="U298" si="1069">IF(U$250=1,T298/((1-T298)*$I298),(1/($I298*(1-U$250))*LN((1-U$250*T298)/(1-T298))))</f>
        <v>0.60838023151477172</v>
      </c>
      <c r="V298" s="30">
        <f t="shared" ref="V298" si="1070">(1 - EXP(-1*W$250*(1-EXP(-1*$I298))))/W$250</f>
        <v>0.4940312335033501</v>
      </c>
      <c r="W298" s="30">
        <f t="shared" ref="W298" si="1071">IF(W$250=1,V298/((1-V298)*$I298),(1/($I298*(1-W$250))*LN((1-W$250*V298)/(1-V298))))</f>
        <v>0.5799374759909165</v>
      </c>
      <c r="X298" s="30">
        <f t="shared" ref="X298" si="1072">(1 - EXP(-1*Y$250*(1-EXP(-1*$I298))))/Y$250</f>
        <v>0.4174725800177399</v>
      </c>
      <c r="Y298" s="30">
        <f t="shared" ref="Y298" si="1073">IF(Y$250=1,X298/((1-X298)*$I298),(1/($I298*(1-Y$250))*LN((1-Y$250*X298)/(1-X298))))</f>
        <v>0.54593007582746766</v>
      </c>
      <c r="Z298" s="30">
        <f t="shared" ref="Z298" si="1074">(1 - EXP(-1*AA$250*(1-EXP(-1*$I298))))/AA$250</f>
        <v>0.24318922495107165</v>
      </c>
      <c r="AA298" s="30">
        <f t="shared" ref="AA298" si="1075">IF(AA$250=1,Z298/((1-Z298)*$I298),(1/($I298*(1-AA$250))*LN((1-AA$250*Z298)/(1-Z298))))</f>
        <v>0.47969884127843093</v>
      </c>
      <c r="AB298" s="30">
        <f t="shared" ref="AB298" si="1076">(1 - EXP(-1*AC$250*(1-EXP(-1*$I298))))/AC$250</f>
        <v>0.1249072266864658</v>
      </c>
      <c r="AC298" s="30">
        <f t="shared" ref="AC298" si="1077">IF(AC$250=1,AB298/((1-AB298)*$I298),(1/($I298*(1-AC$250))*LN((1-AC$250*AB298)/(1-AB298))))</f>
        <v>0.43738309313061202</v>
      </c>
      <c r="AD298" s="30">
        <f t="shared" ref="AD298" si="1078">(1 - EXP(-1*AE$250*(1-EXP(-1*$I298))))/AE$250</f>
        <v>9.9987749852465307E-2</v>
      </c>
      <c r="AE298" s="30">
        <f t="shared" ref="AE298" si="1079">IF(AE$250=1,AD298/((1-AD298)*$I298),(1/($I298*(1-AE$250))*LN((1-AE$250*AD298)/(1-AD298))))</f>
        <v>0.4281885800831059</v>
      </c>
      <c r="AF298" s="30">
        <f t="shared" ref="AF298" si="1080">(1 - EXP(-1*AG$250*(1-EXP(-1*$I298))))/AG$250</f>
        <v>0.54051775191453966</v>
      </c>
      <c r="AG298" s="30">
        <f t="shared" ref="AG298" si="1081">IF(AG$250=1,AF298/((1-AF298)*$I298),(1/($I298*(1-AG$250))*LN((1-AG$250*AF298)/(1-AF298))))</f>
        <v>0.60306227620206687</v>
      </c>
      <c r="AI298">
        <v>47</v>
      </c>
      <c r="AJ298" s="2">
        <f t="shared" si="192"/>
        <v>0.66341100153795951</v>
      </c>
      <c r="AK298" s="2">
        <f t="shared" si="193"/>
        <v>0.66341100153938048</v>
      </c>
      <c r="AL298" s="2">
        <f t="shared" si="194"/>
        <v>0.66341100153867005</v>
      </c>
      <c r="AM298" s="30">
        <f t="shared" si="195"/>
        <v>0.36363636363622281</v>
      </c>
      <c r="AN298" s="30">
        <f t="shared" si="196"/>
        <v>0.92944301176673594</v>
      </c>
      <c r="AO298" s="30">
        <f t="shared" si="197"/>
        <v>0.36363636363662194</v>
      </c>
      <c r="AP298" s="30">
        <f t="shared" si="198"/>
        <v>0.92944301176647737</v>
      </c>
      <c r="AQ298" s="30">
        <f t="shared" si="199"/>
        <v>0.36363636363642238</v>
      </c>
      <c r="AR298" s="30">
        <f t="shared" si="200"/>
        <v>0.92944301176660649</v>
      </c>
      <c r="AS298" s="48">
        <f t="shared" si="201"/>
        <v>-1.2945200467129325E-13</v>
      </c>
    </row>
    <row r="299" spans="5:45" x14ac:dyDescent="0.25">
      <c r="E299" s="2"/>
      <c r="F299" s="2"/>
      <c r="I299" s="40">
        <v>2.36</v>
      </c>
      <c r="J299" s="30">
        <f t="shared" si="150"/>
        <v>0.82830696473848775</v>
      </c>
      <c r="K299" s="30">
        <f t="shared" si="151"/>
        <v>0.83735758472269894</v>
      </c>
      <c r="L299" s="30">
        <f t="shared" si="150"/>
        <v>0.75969772195505936</v>
      </c>
      <c r="M299" s="30">
        <f t="shared" si="151"/>
        <v>0.75114812539495412</v>
      </c>
      <c r="N299" s="30">
        <f t="shared" ref="N299" si="1082">(1 - EXP(-1*O$250*(1-EXP(-1*$I299))))/O$250</f>
        <v>0.69866574765735701</v>
      </c>
      <c r="O299" s="30">
        <f t="shared" ref="O299" si="1083">IF(O$250=1,N299/((1-N299)*$I299),(1/($I299*(1-O$250))*LN((1-O$250*N299)/(1-N299))))</f>
        <v>0.69511365611318465</v>
      </c>
      <c r="P299" s="30">
        <f t="shared" ref="P299" si="1084">(1 - EXP(-1*Q$250*(1-EXP(-1*$I299))))/Q$250</f>
        <v>0.64426959620631796</v>
      </c>
      <c r="Q299" s="30">
        <f t="shared" ref="Q299" si="1085">IF(Q$250=1,P299/((1-P299)*$I299),(1/($I299*(1-Q$250))*LN((1-Q$250*P299)/(1-P299))))</f>
        <v>0.65491166587394445</v>
      </c>
      <c r="R299" s="30">
        <f t="shared" ref="R299" si="1086">(1 - EXP(-1*S$250*(1-EXP(-1*$I299))))/S$250</f>
        <v>0.59569259091964044</v>
      </c>
      <c r="S299" s="30">
        <f t="shared" ref="S299" si="1087">IF(S$250=1,R299/((1-R299)*$I299),(1/($I299*(1-S$250))*LN((1-S$250*R299)/(1-R299))))</f>
        <v>0.62430741838393755</v>
      </c>
      <c r="T299" s="30">
        <f t="shared" ref="T299" si="1088">(1 - EXP(-1*U$250*(1-EXP(-1*$I299))))/U$250</f>
        <v>0.55222559957247286</v>
      </c>
      <c r="U299" s="30">
        <f t="shared" ref="U299" si="1089">IF(U$250=1,T299/((1-T299)*$I299),(1/($I299*(1-U$250))*LN((1-U$250*T299)/(1-T299))))</f>
        <v>0.60006353451021732</v>
      </c>
      <c r="V299" s="30">
        <f t="shared" ref="V299" si="1090">(1 - EXP(-1*W$250*(1-EXP(-1*$I299))))/W$250</f>
        <v>0.49528029250991529</v>
      </c>
      <c r="W299" s="30">
        <f t="shared" ref="W299" si="1091">IF(W$250=1,V299/((1-V299)*$I299),(1/($I299*(1-W$250))*LN((1-W$250*V299)/(1-V299))))</f>
        <v>0.57170985316686984</v>
      </c>
      <c r="X299" s="30">
        <f t="shared" ref="X299" si="1092">(1 - EXP(-1*Y$250*(1-EXP(-1*$I299))))/Y$250</f>
        <v>0.41826775948136341</v>
      </c>
      <c r="Y299" s="30">
        <f t="shared" ref="Y299" si="1093">IF(Y$250=1,X299/((1-X299)*$I299),(1/($I299*(1-Y$250))*LN((1-Y$250*X299)/(1-X299))))</f>
        <v>0.53788752061678968</v>
      </c>
      <c r="Z299" s="30">
        <f t="shared" ref="Z299" si="1094">(1 - EXP(-1*AA$250*(1-EXP(-1*$I299))))/AA$250</f>
        <v>0.24331984085980374</v>
      </c>
      <c r="AA299" s="30">
        <f t="shared" ref="AA299" si="1095">IF(AA$250=1,Z299/((1-Z299)*$I299),(1/($I299*(1-AA$250))*LN((1-AA$250*Z299)/(1-Z299))))</f>
        <v>0.47224639567003218</v>
      </c>
      <c r="AB299" s="30">
        <f t="shared" ref="AB299" si="1096">(1 - EXP(-1*AC$250*(1-EXP(-1*$I299))))/AC$250</f>
        <v>0.1249107509477233</v>
      </c>
      <c r="AC299" s="30">
        <f t="shared" ref="AC299" si="1097">IF(AC$250=1,AB299/((1-AB299)*$I299),(1/($I299*(1-AC$250))*LN((1-AC$250*AB299)/(1-AB299))))</f>
        <v>0.43046058205329285</v>
      </c>
      <c r="AD299" s="30">
        <f t="shared" ref="AD299" si="1098">(1 - EXP(-1*AE$250*(1-EXP(-1*$I299))))/AE$250</f>
        <v>9.9988328759989226E-2</v>
      </c>
      <c r="AE299" s="30">
        <f t="shared" ref="AE299" si="1099">IF(AE$250=1,AD299/((1-AD299)*$I299),(1/($I299*(1-AE$250))*LN((1-AE$250*AD299)/(1-AD299))))</f>
        <v>0.42139596140959362</v>
      </c>
      <c r="AF299" s="30">
        <f t="shared" ref="AF299" si="1100">(1 - EXP(-1*AG$250*(1-EXP(-1*$I299))))/AG$250</f>
        <v>0.54208321176876928</v>
      </c>
      <c r="AG299" s="30">
        <f t="shared" ref="AG299" si="1101">IF(AG$250=1,AF299/((1-AF299)*$I299),(1/($I299*(1-AG$250))*LN((1-AG$250*AF299)/(1-AF299))))</f>
        <v>0.59475749922929966</v>
      </c>
      <c r="AI299">
        <v>48</v>
      </c>
      <c r="AJ299" s="2">
        <f t="shared" si="192"/>
        <v>0.66341100153795951</v>
      </c>
      <c r="AK299" s="2">
        <f t="shared" si="193"/>
        <v>0.66341100153867005</v>
      </c>
      <c r="AL299" s="2">
        <f t="shared" si="194"/>
        <v>0.66341100153831478</v>
      </c>
      <c r="AM299" s="30">
        <f t="shared" si="195"/>
        <v>0.36363636363622281</v>
      </c>
      <c r="AN299" s="30">
        <f t="shared" si="196"/>
        <v>0.92944301176673594</v>
      </c>
      <c r="AO299" s="30">
        <f t="shared" si="197"/>
        <v>0.36363636363642238</v>
      </c>
      <c r="AP299" s="30">
        <f t="shared" si="198"/>
        <v>0.92944301176660649</v>
      </c>
      <c r="AQ299" s="30">
        <f t="shared" si="199"/>
        <v>0.36363636363632257</v>
      </c>
      <c r="AR299" s="30">
        <f t="shared" si="200"/>
        <v>0.92944301176667077</v>
      </c>
      <c r="AS299" s="48">
        <f t="shared" si="201"/>
        <v>6.4281913125796564E-14</v>
      </c>
    </row>
    <row r="300" spans="5:45" x14ac:dyDescent="0.25">
      <c r="E300" s="2"/>
      <c r="F300" s="2"/>
      <c r="I300" s="40">
        <v>2.41</v>
      </c>
      <c r="J300" s="30">
        <f t="shared" si="150"/>
        <v>0.83214726576959275</v>
      </c>
      <c r="K300" s="30">
        <f t="shared" si="151"/>
        <v>0.83124031373331198</v>
      </c>
      <c r="L300" s="30">
        <f t="shared" si="150"/>
        <v>0.76290035857681182</v>
      </c>
      <c r="M300" s="30">
        <f t="shared" si="151"/>
        <v>0.74356909826073869</v>
      </c>
      <c r="N300" s="30">
        <f t="shared" ref="N300" si="1102">(1 - EXP(-1*O$250*(1-EXP(-1*$I300))))/O$250</f>
        <v>0.70133660131516062</v>
      </c>
      <c r="O300" s="30">
        <f t="shared" ref="O300" si="1103">IF(O$250=1,N300/((1-N300)*$I300),(1/($I300*(1-O$250))*LN((1-O$250*N300)/(1-N300))))</f>
        <v>0.68706148691075464</v>
      </c>
      <c r="P300" s="30">
        <f t="shared" ref="P300" si="1104">(1 - EXP(-1*Q$250*(1-EXP(-1*$I300))))/Q$250</f>
        <v>0.64649696715348615</v>
      </c>
      <c r="Q300" s="30">
        <f t="shared" ref="Q300" si="1105">IF(Q$250=1,P300/((1-P300)*$I300),(1/($I300*(1-Q$250))*LN((1-Q$250*P300)/(1-P300))))</f>
        <v>0.64671255157503471</v>
      </c>
      <c r="R300" s="30">
        <f t="shared" ref="R300" si="1106">(1 - EXP(-1*S$250*(1-EXP(-1*$I300))))/S$250</f>
        <v>0.59755011750949016</v>
      </c>
      <c r="S300" s="30">
        <f t="shared" ref="S300" si="1107">IF(S$250=1,R300/((1-R300)*$I300),(1/($I300*(1-S$250))*LN((1-S$250*R300)/(1-R300))))</f>
        <v>0.6160918853200501</v>
      </c>
      <c r="T300" s="30">
        <f t="shared" ref="T300" si="1108">(1 - EXP(-1*U$250*(1-EXP(-1*$I300))))/U$250</f>
        <v>0.55377469281187053</v>
      </c>
      <c r="U300" s="30">
        <f t="shared" ref="U300" si="1109">IF(U$250=1,T300/((1-T300)*$I300),(1/($I300*(1-U$250))*LN((1-U$250*T300)/(1-T300))))</f>
        <v>0.59188872419466376</v>
      </c>
      <c r="V300" s="30">
        <f t="shared" ref="V300" si="1110">(1 - EXP(-1*W$250*(1-EXP(-1*$I300))))/W$250</f>
        <v>0.4964600463377728</v>
      </c>
      <c r="W300" s="30">
        <f t="shared" ref="W300" si="1111">IF(W$250=1,V300/((1-V300)*$I300),(1/($I300*(1-W$250))*LN((1-W$250*V300)/(1-V300))))</f>
        <v>0.56363887139530311</v>
      </c>
      <c r="X300" s="30">
        <f t="shared" ref="X300" si="1112">(1 - EXP(-1*Y$250*(1-EXP(-1*$I300))))/Y$250</f>
        <v>0.41901704604168744</v>
      </c>
      <c r="Y300" s="30">
        <f t="shared" ref="Y300" si="1113">IF(Y$250=1,X300/((1-X300)*$I300),(1/($I300*(1-Y$250))*LN((1-Y$250*X300)/(1-X300))))</f>
        <v>0.53001475068570891</v>
      </c>
      <c r="Z300" s="30">
        <f t="shared" ref="Z300" si="1114">(1 - EXP(-1*AA$250*(1-EXP(-1*$I300))))/AA$250</f>
        <v>0.24344176116818583</v>
      </c>
      <c r="AA300" s="30">
        <f t="shared" ref="AA300" si="1115">IF(AA$250=1,Z300/((1-Z300)*$I300),(1/($I300*(1-AA$250))*LN((1-AA$250*Z300)/(1-Z300))))</f>
        <v>0.46497414350902017</v>
      </c>
      <c r="AB300" s="30">
        <f t="shared" ref="AB300" si="1116">(1 - EXP(-1*AC$250*(1-EXP(-1*$I300))))/AC$250</f>
        <v>0.12491397900684977</v>
      </c>
      <c r="AC300" s="30">
        <f t="shared" ref="AC300" si="1117">IF(AC$250=1,AB300/((1-AB300)*$I300),(1/($I300*(1-AC$250))*LN((1-AC$250*AB300)/(1-AB300))))</f>
        <v>0.42371337022358163</v>
      </c>
      <c r="AD300" s="30">
        <f t="shared" ref="AD300" si="1118">(1 - EXP(-1*AE$250*(1-EXP(-1*$I300))))/AE$250</f>
        <v>9.9988854025395618E-2</v>
      </c>
      <c r="AE300" s="30">
        <f t="shared" ref="AE300" si="1119">IF(AE$250=1,AD300/((1-AD300)*$I300),(1/($I300*(1-AE$250))*LN((1-AE$250*AD300)/(1-AD300))))</f>
        <v>0.41477634499575816</v>
      </c>
      <c r="AF300" s="30">
        <f t="shared" ref="AF300" si="1120">(1 - EXP(-1*AG$250*(1-EXP(-1*$I300))))/AG$250</f>
        <v>0.54356355762791564</v>
      </c>
      <c r="AG300" s="30">
        <f t="shared" ref="AG300" si="1121">IF(AG$250=1,AF300/((1-AF300)*$I300),(1/($I300*(1-AG$250))*LN((1-AG$250*AF300)/(1-AF300))))</f>
        <v>0.58659761833006285</v>
      </c>
      <c r="AI300">
        <v>49</v>
      </c>
      <c r="AJ300" s="2">
        <f t="shared" si="192"/>
        <v>0.66341100153831478</v>
      </c>
      <c r="AK300" s="2">
        <f t="shared" si="193"/>
        <v>0.66341100153867005</v>
      </c>
      <c r="AL300" s="2">
        <f t="shared" si="194"/>
        <v>0.66341100153849242</v>
      </c>
      <c r="AM300" s="30">
        <f t="shared" si="195"/>
        <v>0.36363636363632257</v>
      </c>
      <c r="AN300" s="30">
        <f t="shared" si="196"/>
        <v>0.92944301176667077</v>
      </c>
      <c r="AO300" s="30">
        <f t="shared" si="197"/>
        <v>0.36363636363642238</v>
      </c>
      <c r="AP300" s="30">
        <f t="shared" si="198"/>
        <v>0.92944301176660649</v>
      </c>
      <c r="AQ300" s="30">
        <f t="shared" si="199"/>
        <v>0.36363636363637247</v>
      </c>
      <c r="AR300" s="30">
        <f t="shared" si="200"/>
        <v>0.92944301176663913</v>
      </c>
      <c r="AS300" s="48">
        <f t="shared" si="201"/>
        <v>-3.1641356201816961E-14</v>
      </c>
    </row>
    <row r="301" spans="5:45" x14ac:dyDescent="0.25">
      <c r="E301" s="2"/>
      <c r="F301" s="2"/>
      <c r="I301" s="40">
        <v>2.46</v>
      </c>
      <c r="J301" s="30">
        <f t="shared" si="150"/>
        <v>0.83579699224469339</v>
      </c>
      <c r="K301" s="30">
        <f t="shared" si="151"/>
        <v>0.82507050543304572</v>
      </c>
      <c r="L301" s="30">
        <f t="shared" si="150"/>
        <v>0.76594133102016571</v>
      </c>
      <c r="M301" s="30">
        <f t="shared" si="151"/>
        <v>0.73601453475668177</v>
      </c>
      <c r="N301" s="30">
        <f t="shared" ref="N301" si="1122">(1 - EXP(-1*O$250*(1-EXP(-1*$I301))))/O$250</f>
        <v>0.70387035666800124</v>
      </c>
      <c r="O301" s="30">
        <f t="shared" ref="O301" si="1123">IF(O$250=1,N301/((1-N301)*$I301),(1/($I301*(1-O$250))*LN((1-O$250*N301)/(1-N301))))</f>
        <v>0.67908425497544689</v>
      </c>
      <c r="P301" s="30">
        <f t="shared" ref="P301" si="1124">(1 - EXP(-1*Q$250*(1-EXP(-1*$I301))))/Q$250</f>
        <v>0.64860810650717693</v>
      </c>
      <c r="Q301" s="30">
        <f t="shared" ref="Q301" si="1125">IF(Q$250=1,P301/((1-P301)*$I301),(1/($I301*(1-Q$250))*LN((1-Q$250*P301)/(1-P301))))</f>
        <v>0.63862018992171199</v>
      </c>
      <c r="R301" s="30">
        <f t="shared" ref="R301" si="1126">(1 - EXP(-1*S$250*(1-EXP(-1*$I301))))/S$250</f>
        <v>0.5993091309244043</v>
      </c>
      <c r="S301" s="30">
        <f t="shared" ref="S301" si="1127">IF(S$250=1,R301/((1-R301)*$I301),(1/($I301*(1-S$250))*LN((1-S$250*R301)/(1-R301))))</f>
        <v>0.60800386716770238</v>
      </c>
      <c r="T301" s="30">
        <f t="shared" ref="T301" si="1128">(1 - EXP(-1*U$250*(1-EXP(-1*$I301))))/U$250</f>
        <v>0.5552403129692195</v>
      </c>
      <c r="U301" s="30">
        <f t="shared" ref="U301" si="1129">IF(U$250=1,T301/((1-T301)*$I301),(1/($I301*(1-U$250))*LN((1-U$250*T301)/(1-T301))))</f>
        <v>0.58385546140396027</v>
      </c>
      <c r="V301" s="30">
        <f t="shared" ref="V301" si="1130">(1 - EXP(-1*W$250*(1-EXP(-1*$I301))))/W$250</f>
        <v>0.49757472554043486</v>
      </c>
      <c r="W301" s="30">
        <f t="shared" ref="W301" si="1131">IF(W$250=1,V301/((1-V301)*$I301),(1/($I301*(1-W$250))*LN((1-W$250*V301)/(1-V301))))</f>
        <v>0.55572293975519904</v>
      </c>
      <c r="X301" s="30">
        <f t="shared" ref="X301" si="1132">(1 - EXP(-1*Y$250*(1-EXP(-1*$I301))))/Y$250</f>
        <v>0.41972341371972194</v>
      </c>
      <c r="Y301" s="30">
        <f t="shared" ref="Y301" si="1133">IF(Y$250=1,X301/((1-X301)*$I301),(1/($I301*(1-Y$250))*LN((1-Y$250*X301)/(1-X301))))</f>
        <v>0.52230881376137084</v>
      </c>
      <c r="Z301" s="30">
        <f t="shared" ref="Z301" si="1134">(1 - EXP(-1*AA$250*(1-EXP(-1*$I301))))/AA$250</f>
        <v>0.24355566969518508</v>
      </c>
      <c r="AA301" s="30">
        <f t="shared" ref="AA301" si="1135">IF(AA$250=1,Z301/((1-Z301)*$I301),(1/($I301*(1-AA$250))*LN((1-AA$250*Z301)/(1-Z301))))</f>
        <v>0.45787721669050402</v>
      </c>
      <c r="AB301" s="30">
        <f t="shared" ref="AB301" si="1136">(1 - EXP(-1*AC$250*(1-EXP(-1*$I301))))/AC$250</f>
        <v>0.12491694121384489</v>
      </c>
      <c r="AC301" s="30">
        <f t="shared" ref="AC301" si="1137">IF(AC$250=1,AB301/((1-AB301)*$I301),(1/($I301*(1-AC$250))*LN((1-AC$250*AB301)/(1-AB301))))</f>
        <v>0.41713611611259793</v>
      </c>
      <c r="AD301" s="30">
        <f t="shared" ref="AD301" si="1138">(1 - EXP(-1*AE$250*(1-EXP(-1*$I301))))/AE$250</f>
        <v>9.9989331718699018E-2</v>
      </c>
      <c r="AE301" s="30">
        <f t="shared" ref="AE301" si="1139">IF(AE$250=1,AD301/((1-AD301)*$I301),(1/($I301*(1-AE$250))*LN((1-AE$250*AD301)/(1-AD301))))</f>
        <v>0.40832438248620828</v>
      </c>
      <c r="AF301" s="30">
        <f t="shared" ref="AF301" si="1140">(1 - EXP(-1*AG$250*(1-EXP(-1*$I301))))/AG$250</f>
        <v>0.54496382027287316</v>
      </c>
      <c r="AG301" s="30">
        <f t="shared" ref="AG301" si="1141">IF(AG$250=1,AF301/((1-AF301)*$I301),(1/($I301*(1-AG$250))*LN((1-AG$250*AF301)/(1-AF301))))</f>
        <v>0.57858205525566897</v>
      </c>
      <c r="AI301">
        <v>50</v>
      </c>
      <c r="AJ301" s="2">
        <f t="shared" si="192"/>
        <v>0.66341100153831478</v>
      </c>
      <c r="AK301" s="2">
        <f t="shared" si="193"/>
        <v>0.66341100153849242</v>
      </c>
      <c r="AL301" s="2">
        <f t="shared" si="194"/>
        <v>0.6634110015384036</v>
      </c>
      <c r="AM301" s="30">
        <f t="shared" si="195"/>
        <v>0.36363636363632257</v>
      </c>
      <c r="AN301" s="30">
        <f t="shared" si="196"/>
        <v>0.92944301176667077</v>
      </c>
      <c r="AO301" s="30">
        <f t="shared" si="197"/>
        <v>0.36363636363637247</v>
      </c>
      <c r="AP301" s="30">
        <f t="shared" si="198"/>
        <v>0.92944301176663913</v>
      </c>
      <c r="AQ301" s="30">
        <f t="shared" si="199"/>
        <v>0.36363636363634749</v>
      </c>
      <c r="AR301" s="30">
        <f t="shared" si="200"/>
        <v>0.92944301176665411</v>
      </c>
      <c r="AS301" s="48">
        <f t="shared" si="201"/>
        <v>1.4988010832439613E-14</v>
      </c>
    </row>
    <row r="302" spans="5:45" x14ac:dyDescent="0.25">
      <c r="E302" s="2"/>
      <c r="F302" s="2"/>
      <c r="I302" s="40">
        <v>2.5099999999999998</v>
      </c>
      <c r="J302" s="30">
        <f t="shared" si="150"/>
        <v>0.83926575341189635</v>
      </c>
      <c r="K302" s="30">
        <f t="shared" si="151"/>
        <v>0.81885287249341032</v>
      </c>
      <c r="L302" s="30">
        <f t="shared" si="150"/>
        <v>0.76882905292689263</v>
      </c>
      <c r="M302" s="30">
        <f t="shared" si="151"/>
        <v>0.72848944702843976</v>
      </c>
      <c r="N302" s="30">
        <f t="shared" ref="N302" si="1142">(1 - EXP(-1*O$250*(1-EXP(-1*$I302))))/O$250</f>
        <v>0.70627436717527492</v>
      </c>
      <c r="O302" s="30">
        <f t="shared" ref="O302" si="1143">IF(O$250=1,N302/((1-N302)*$I302),(1/($I302*(1-O$250))*LN((1-O$250*N302)/(1-N302))))</f>
        <v>0.67118537111061771</v>
      </c>
      <c r="P302" s="30">
        <f t="shared" ref="P302" si="1144">(1 - EXP(-1*Q$250*(1-EXP(-1*$I302))))/Q$250</f>
        <v>0.65060943040200014</v>
      </c>
      <c r="Q302" s="30">
        <f t="shared" ref="Q302" si="1145">IF(Q$250=1,P302/((1-P302)*$I302),(1/($I302*(1-Q$250))*LN((1-Q$250*P302)/(1-P302))))</f>
        <v>0.63063638110337727</v>
      </c>
      <c r="R302" s="30">
        <f t="shared" ref="R302" si="1146">(1 - EXP(-1*S$250*(1-EXP(-1*$I302))))/S$250</f>
        <v>0.60097522079866428</v>
      </c>
      <c r="S302" s="30">
        <f t="shared" ref="S302" si="1147">IF(S$250=1,R302/((1-R302)*$I302),(1/($I302*(1-S$250))*LN((1-S$250*R302)/(1-R302))))</f>
        <v>0.60004383528051464</v>
      </c>
      <c r="T302" s="30">
        <f t="shared" ref="T302" si="1148">(1 - EXP(-1*U$250*(1-EXP(-1*$I302))))/U$250</f>
        <v>0.5566273226566244</v>
      </c>
      <c r="U302" s="30">
        <f t="shared" ref="U302" si="1149">IF(U$250=1,T302/((1-T302)*$I302),(1/($I302*(1-U$250))*LN((1-U$250*T302)/(1-T302))))</f>
        <v>0.57596316419544402</v>
      </c>
      <c r="V302" s="30">
        <f t="shared" ref="V302" si="1150">(1 - EXP(-1*W$250*(1-EXP(-1*$I302))))/W$250</f>
        <v>0.49862826582278635</v>
      </c>
      <c r="W302" s="30">
        <f t="shared" ref="W302" si="1151">IF(W$250=1,V302/((1-V302)*$I302),(1/($I302*(1-W$250))*LN((1-W$250*V302)/(1-V302))))</f>
        <v>0.54796029680694858</v>
      </c>
      <c r="X302" s="30">
        <f t="shared" ref="X302" si="1152">(1 - EXP(-1*Y$250*(1-EXP(-1*$I302))))/Y$250</f>
        <v>0.42038961279166265</v>
      </c>
      <c r="Y302" s="30">
        <f t="shared" ref="Y302" si="1153">IF(Y$250=1,X302/((1-X302)*$I302),(1/($I302*(1-Y$250))*LN((1-Y$250*X302)/(1-X302))))</f>
        <v>0.51476668293285177</v>
      </c>
      <c r="Z302" s="30">
        <f t="shared" ref="Z302" si="1154">(1 - EXP(-1*AA$250*(1-EXP(-1*$I302))))/AA$250</f>
        <v>0.24366218624853861</v>
      </c>
      <c r="AA302" s="30">
        <f t="shared" ref="AA302" si="1155">IF(AA$250=1,Z302/((1-Z302)*$I302),(1/($I302*(1-AA$250))*LN((1-AA$250*Z302)/(1-Z302))))</f>
        <v>0.45095084781083078</v>
      </c>
      <c r="AB302" s="30">
        <f t="shared" ref="AB302" si="1156">(1 - EXP(-1*AC$250*(1-EXP(-1*$I302))))/AC$250</f>
        <v>0.12491966423370357</v>
      </c>
      <c r="AC302" s="30">
        <f t="shared" ref="AC302" si="1157">IF(AC$250=1,AB302/((1-AB302)*$I302),(1/($I302*(1-AC$250))*LN((1-AC$250*AB302)/(1-AB302))))</f>
        <v>0.41072364835163055</v>
      </c>
      <c r="AD302" s="30">
        <f t="shared" ref="AD302" si="1158">(1 - EXP(-1*AE$250*(1-EXP(-1*$I302))))/AE$250</f>
        <v>9.9989767101661547E-2</v>
      </c>
      <c r="AE302" s="30">
        <f t="shared" ref="AE302" si="1159">IF(AE$250=1,AD302/((1-AD302)*$I302),(1/($I302*(1-AE$250))*LN((1-AE$250*AD302)/(1-AD302))))</f>
        <v>0.40203490313217249</v>
      </c>
      <c r="AF302" s="30">
        <f t="shared" ref="AF302" si="1160">(1 - EXP(-1*AG$250*(1-EXP(-1*$I302))))/AG$250</f>
        <v>0.54628869484724996</v>
      </c>
      <c r="AG302" s="30">
        <f t="shared" ref="AG302" si="1161">IF(AG$250=1,AF302/((1-AF302)*$I302),(1/($I302*(1-AG$250))*LN((1-AG$250*AF302)/(1-AF302))))</f>
        <v>0.57071000160823426</v>
      </c>
      <c r="AI302">
        <v>51</v>
      </c>
      <c r="AJ302" s="2">
        <f t="shared" si="192"/>
        <v>0.6634110015384036</v>
      </c>
      <c r="AK302" s="2">
        <f t="shared" si="193"/>
        <v>0.66341100153849242</v>
      </c>
      <c r="AL302" s="2">
        <f t="shared" si="194"/>
        <v>0.66341100153844801</v>
      </c>
      <c r="AM302" s="30">
        <f t="shared" si="195"/>
        <v>0.36363636363634749</v>
      </c>
      <c r="AN302" s="30">
        <f t="shared" si="196"/>
        <v>0.92944301176665411</v>
      </c>
      <c r="AO302" s="30">
        <f t="shared" si="197"/>
        <v>0.36363636363637247</v>
      </c>
      <c r="AP302" s="30">
        <f t="shared" si="198"/>
        <v>0.92944301176663913</v>
      </c>
      <c r="AQ302" s="30">
        <f t="shared" si="199"/>
        <v>0.36363636363636004</v>
      </c>
      <c r="AR302" s="30">
        <f t="shared" si="200"/>
        <v>0.92944301176664745</v>
      </c>
      <c r="AS302" s="48">
        <f t="shared" si="201"/>
        <v>-6.6613381477509392E-15</v>
      </c>
    </row>
    <row r="303" spans="5:45" x14ac:dyDescent="0.25">
      <c r="E303" s="2"/>
      <c r="F303" s="2"/>
      <c r="I303" s="40">
        <v>2.56</v>
      </c>
      <c r="J303" s="30">
        <f t="shared" si="150"/>
        <v>0.84256265954759602</v>
      </c>
      <c r="K303" s="30">
        <f t="shared" si="151"/>
        <v>0.81259213201232183</v>
      </c>
      <c r="L303" s="30">
        <f t="shared" si="150"/>
        <v>0.77157147602120413</v>
      </c>
      <c r="M303" s="30">
        <f t="shared" si="151"/>
        <v>0.72099858014546359</v>
      </c>
      <c r="N303" s="30">
        <f t="shared" ref="N303" si="1162">(1 - EXP(-1*O$250*(1-EXP(-1*$I303))))/O$250</f>
        <v>0.70855556188100266</v>
      </c>
      <c r="O303" s="30">
        <f t="shared" ref="O303" si="1163">IF(O$250=1,N303/((1-N303)*$I303),(1/($I303*(1-O$250))*LN((1-O$250*N303)/(1-N303))))</f>
        <v>0.66336791252074834</v>
      </c>
      <c r="P303" s="30">
        <f t="shared" ref="P303" si="1164">(1 - EXP(-1*Q$250*(1-EXP(-1*$I303))))/Q$250</f>
        <v>0.65250696749929615</v>
      </c>
      <c r="Q303" s="30">
        <f t="shared" ref="Q303" si="1165">IF(Q$250=1,P303/((1-P303)*$I303),(1/($I303*(1-Q$250))*LN((1-Q$250*P303)/(1-P303))))</f>
        <v>0.6227626111145077</v>
      </c>
      <c r="R303" s="30">
        <f t="shared" ref="R303" si="1166">(1 - EXP(-1*S$250*(1-EXP(-1*$I303))))/S$250</f>
        <v>0.60255362496342912</v>
      </c>
      <c r="S303" s="30">
        <f t="shared" ref="S303" si="1167">IF(S$250=1,R303/((1-R303)*$I303),(1/($I303*(1-S$250))*LN((1-S$250*R303)/(1-R303))))</f>
        <v>0.59221199269884339</v>
      </c>
      <c r="T303" s="30">
        <f t="shared" ref="T303" si="1168">(1 - EXP(-1*U$250*(1-EXP(-1*$I303))))/U$250</f>
        <v>0.55794026659925167</v>
      </c>
      <c r="U303" s="30">
        <f t="shared" ref="U303" si="1169">IF(U$250=1,T303/((1-T303)*$I303),(1/($I303*(1-U$250))*LN((1-U$250*T303)/(1-T303))))</f>
        <v>0.56821103295538367</v>
      </c>
      <c r="V303" s="30">
        <f t="shared" ref="V303" si="1170">(1 - EXP(-1*W$250*(1-EXP(-1*$I303))))/W$250</f>
        <v>0.49962433195822076</v>
      </c>
      <c r="W303" s="30">
        <f t="shared" ref="W303" si="1171">IF(W$250=1,V303/((1-V303)*$I303),(1/($I303*(1-W$250))*LN((1-W$250*V303)/(1-V303))))</f>
        <v>0.54034903339609919</v>
      </c>
      <c r="X303" s="30">
        <f t="shared" ref="X303" si="1172">(1 - EXP(-1*Y$250*(1-EXP(-1*$I303))))/Y$250</f>
        <v>0.42101818948514474</v>
      </c>
      <c r="Y303" s="30">
        <f t="shared" ref="Y303" si="1173">IF(Y$250=1,X303/((1-X303)*$I303),(1/($I303*(1-Y$250))*LN((1-Y$250*X303)/(1-X303))))</f>
        <v>0.50738527416605994</v>
      </c>
      <c r="Z303" s="30">
        <f t="shared" ref="Z303" si="1174">(1 - EXP(-1*AA$250*(1-EXP(-1*$I303))))/AA$250</f>
        <v>0.2437618736077955</v>
      </c>
      <c r="AA303" s="30">
        <f t="shared" ref="AA303" si="1175">IF(AA$250=1,Z303/((1-Z303)*$I303),(1/($I303*(1-AA$250))*LN((1-AA$250*Z303)/(1-Z303))))</f>
        <v>0.44419037341511092</v>
      </c>
      <c r="AB303" s="30">
        <f t="shared" ref="AB303" si="1176">(1 - EXP(-1*AC$250*(1-EXP(-1*$I303))))/AC$250</f>
        <v>0.12492217155822977</v>
      </c>
      <c r="AC303" s="30">
        <f t="shared" ref="AC303" si="1177">IF(AC$250=1,AB303/((1-AB303)*$I303),(1/($I303*(1-AC$250))*LN((1-AC$250*AB303)/(1-AB303))))</f>
        <v>0.40447096130938526</v>
      </c>
      <c r="AD303" s="30">
        <f t="shared" ref="AD303" si="1178">(1 - EXP(-1*AE$250*(1-EXP(-1*$I303))))/AE$250</f>
        <v>9.9990164750015098E-2</v>
      </c>
      <c r="AE303" s="30">
        <f t="shared" ref="AE303" si="1179">IF(AE$250=1,AD303/((1-AD303)*$I303),(1/($I303*(1-AE$250))*LN((1-AE$250*AD303)/(1-AD303))))</f>
        <v>0.39590290832920727</v>
      </c>
      <c r="AF303" s="30">
        <f t="shared" ref="AF303" si="1180">(1 - EXP(-1*AG$250*(1-EXP(-1*$I303))))/AG$250</f>
        <v>0.54754256677369018</v>
      </c>
      <c r="AG303" s="30">
        <f t="shared" ref="AG303" si="1181">IF(AG$250=1,AF303/((1-AF303)*$I303),(1/($I303*(1-AG$250))*LN((1-AG$250*AF303)/(1-AF303))))</f>
        <v>0.56298044368865474</v>
      </c>
      <c r="AI303">
        <v>52</v>
      </c>
      <c r="AJ303" s="2">
        <f t="shared" si="192"/>
        <v>0.66341100153844801</v>
      </c>
      <c r="AK303" s="2">
        <f t="shared" si="193"/>
        <v>0.66341100153849242</v>
      </c>
      <c r="AL303" s="2">
        <f t="shared" si="194"/>
        <v>0.66341100153847021</v>
      </c>
      <c r="AM303" s="30">
        <f t="shared" si="195"/>
        <v>0.36363636363636004</v>
      </c>
      <c r="AN303" s="30">
        <f t="shared" si="196"/>
        <v>0.92944301176664745</v>
      </c>
      <c r="AO303" s="30">
        <f t="shared" si="197"/>
        <v>0.36363636363637247</v>
      </c>
      <c r="AP303" s="30">
        <f t="shared" si="198"/>
        <v>0.92944301176663913</v>
      </c>
      <c r="AQ303" s="30">
        <f t="shared" si="199"/>
        <v>0.36363636363636626</v>
      </c>
      <c r="AR303" s="30">
        <f t="shared" si="200"/>
        <v>0.92944301176664357</v>
      </c>
      <c r="AS303" s="48">
        <f t="shared" si="201"/>
        <v>-3.8857805861880479E-15</v>
      </c>
    </row>
    <row r="304" spans="5:45" x14ac:dyDescent="0.25">
      <c r="E304" s="2"/>
      <c r="F304" s="2"/>
      <c r="I304" s="40">
        <v>2.61</v>
      </c>
      <c r="J304" s="30">
        <f t="shared" si="150"/>
        <v>0.84569634922833259</v>
      </c>
      <c r="K304" s="30">
        <f t="shared" si="151"/>
        <v>0.80629299254182829</v>
      </c>
      <c r="L304" s="30">
        <f t="shared" si="150"/>
        <v>0.77417611771851969</v>
      </c>
      <c r="M304" s="30">
        <f t="shared" si="151"/>
        <v>0.71354641312480049</v>
      </c>
      <c r="N304" s="30">
        <f t="shared" ref="N304" si="1182">(1 - EXP(-1*O$250*(1-EXP(-1*$I304))))/O$250</f>
        <v>0.71072047269988192</v>
      </c>
      <c r="O304" s="30">
        <f t="shared" ref="O304" si="1183">IF(O$250=1,N304/((1-N304)*$I304),(1/($I304*(1-O$250))*LN((1-O$250*N304)/(1-N304))))</f>
        <v>0.65563463802112587</v>
      </c>
      <c r="P304" s="30">
        <f t="shared" ref="P304" si="1184">(1 - EXP(-1*Q$250*(1-EXP(-1*$I304))))/Q$250</f>
        <v>0.6543063854693757</v>
      </c>
      <c r="Q304" s="30">
        <f t="shared" ref="Q304" si="1185">IF(Q$250=1,P304/((1-P304)*$I304),(1/($I304*(1-Q$250))*LN((1-Q$250*P304)/(1-P304))))</f>
        <v>0.61500007349584285</v>
      </c>
      <c r="R304" s="30">
        <f t="shared" ref="R304" si="1186">(1 - EXP(-1*S$250*(1-EXP(-1*$I304))))/S$250</f>
        <v>0.60404925478624916</v>
      </c>
      <c r="S304" s="30">
        <f t="shared" ref="S304" si="1187">IF(S$250=1,R304/((1-R304)*$I304),(1/($I304*(1-S$250))*LN((1-S$250*R304)/(1-R304))))</f>
        <v>0.58450829777260904</v>
      </c>
      <c r="T304" s="30">
        <f t="shared" ref="T304" si="1188">(1 - EXP(-1*U$250*(1-EXP(-1*$I304))))/U$250</f>
        <v>0.55918339560545871</v>
      </c>
      <c r="U304" s="30">
        <f t="shared" ref="U304" si="1189">IF(U$250=1,T304/((1-T304)*$I304),(1/($I304*(1-U$250))*LN((1-U$250*T304)/(1-T304))))</f>
        <v>0.56059807356914571</v>
      </c>
      <c r="V304" s="30">
        <f t="shared" ref="V304" si="1190">(1 - EXP(-1*W$250*(1-EXP(-1*$I304))))/W$250</f>
        <v>0.50056633946606921</v>
      </c>
      <c r="W304" s="30">
        <f t="shared" ref="W304" si="1191">IF(W$250=1,V304/((1-V304)*$I304),(1/($I304*(1-W$250))*LN((1-W$250*V304)/(1-V304))))</f>
        <v>0.53288711333160399</v>
      </c>
      <c r="X304" s="30">
        <f t="shared" ref="X304" si="1192">(1 - EXP(-1*Y$250*(1-EXP(-1*$I304))))/Y$250</f>
        <v>0.42161150368233768</v>
      </c>
      <c r="Y304" s="30">
        <f t="shared" ref="Y304" si="1193">IF(Y$250=1,X304/((1-X304)*$I304),(1/($I304*(1-Y$250))*LN((1-Y$250*X304)/(1-X304))))</f>
        <v>0.50016146181524779</v>
      </c>
      <c r="Z304" s="30">
        <f t="shared" ref="Z304" si="1194">(1 - EXP(-1*AA$250*(1-EXP(-1*$I304))))/AA$250</f>
        <v>0.24385524364505584</v>
      </c>
      <c r="AA304" s="30">
        <f t="shared" ref="AA304" si="1195">IF(AA$250=1,Z304/((1-Z304)*$I304),(1/($I304*(1-AA$250))*LN((1-AA$250*Z304)/(1-Z304))))</f>
        <v>0.43759123633152369</v>
      </c>
      <c r="AB304" s="30">
        <f t="shared" ref="AB304" si="1196">(1 - EXP(-1*AC$250*(1-EXP(-1*$I304))))/AC$250</f>
        <v>0.12492448393867675</v>
      </c>
      <c r="AC304" s="30">
        <f t="shared" ref="AC304" si="1197">IF(AC$250=1,AB304/((1-AB304)*$I304),(1/($I304*(1-AC$250))*LN((1-AC$250*AB304)/(1-AB304))))</f>
        <v>0.39837321059754616</v>
      </c>
      <c r="AD304" s="30">
        <f t="shared" ref="AD304" si="1198">(1 - EXP(-1*AE$250*(1-EXP(-1*$I304))))/AE$250</f>
        <v>9.999052865520805E-2</v>
      </c>
      <c r="AE304" s="30">
        <f t="shared" ref="AE304" si="1199">IF(AE$250=1,AD304/((1-AD304)*$I304),(1/($I304*(1-AE$250))*LN((1-AE$250*AD304)/(1-AD304))))</f>
        <v>0.38992356621422342</v>
      </c>
      <c r="AF304" s="30">
        <f t="shared" ref="AF304" si="1200">(1 - EXP(-1*AG$250*(1-EXP(-1*$I304))))/AG$250</f>
        <v>0.54872953535699531</v>
      </c>
      <c r="AG304" s="30">
        <f t="shared" ref="AG304" si="1201">IF(AG$250=1,AF304/((1-AF304)*$I304),(1/($I304*(1-AG$250))*LN((1-AG$250*AF304)/(1-AF304))))</f>
        <v>0.55539218535208423</v>
      </c>
      <c r="AI304">
        <v>53</v>
      </c>
      <c r="AJ304" s="2">
        <f t="shared" si="192"/>
        <v>0.66341100153844801</v>
      </c>
      <c r="AK304" s="2">
        <f t="shared" si="193"/>
        <v>0.66341100153847021</v>
      </c>
      <c r="AL304" s="2">
        <f t="shared" si="194"/>
        <v>0.66341100153845911</v>
      </c>
      <c r="AM304" s="30">
        <f t="shared" si="195"/>
        <v>0.36363636363636004</v>
      </c>
      <c r="AN304" s="30">
        <f t="shared" si="196"/>
        <v>0.92944301176664745</v>
      </c>
      <c r="AO304" s="30">
        <f t="shared" si="197"/>
        <v>0.36363636363636626</v>
      </c>
      <c r="AP304" s="30">
        <f t="shared" si="198"/>
        <v>0.92944301176664357</v>
      </c>
      <c r="AQ304" s="30">
        <f t="shared" si="199"/>
        <v>0.36363636363636315</v>
      </c>
      <c r="AR304" s="30">
        <f t="shared" si="200"/>
        <v>0.92944301176664512</v>
      </c>
      <c r="AS304" s="48">
        <f t="shared" si="201"/>
        <v>1.5543122344752192E-15</v>
      </c>
    </row>
    <row r="305" spans="5:45" x14ac:dyDescent="0.25">
      <c r="E305" s="2"/>
      <c r="F305" s="2"/>
      <c r="I305" s="40">
        <v>2.66</v>
      </c>
      <c r="J305" s="30">
        <f t="shared" si="150"/>
        <v>0.84867501498594899</v>
      </c>
      <c r="K305" s="30">
        <f t="shared" si="151"/>
        <v>0.79996014125228854</v>
      </c>
      <c r="L305" s="30">
        <f t="shared" si="150"/>
        <v>0.77665008687980874</v>
      </c>
      <c r="M305" s="30">
        <f t="shared" si="151"/>
        <v>0.70613716094422774</v>
      </c>
      <c r="N305" s="30">
        <f t="shared" ref="N305" si="1202">(1 - EXP(-1*O$250*(1-EXP(-1*$I305))))/O$250</f>
        <v>0.71277525969898081</v>
      </c>
      <c r="O305" s="30">
        <f t="shared" ref="O305" si="1203">IF(O$250=1,N305/((1-N305)*$I305),(1/($I305*(1-O$250))*LN((1-O$250*N305)/(1-N305))))</f>
        <v>0.64798800324771377</v>
      </c>
      <c r="P305" s="30">
        <f t="shared" ref="P305" si="1204">(1 - EXP(-1*Q$250*(1-EXP(-1*$I305))))/Q$250</f>
        <v>0.6560130153897259</v>
      </c>
      <c r="Q305" s="30">
        <f t="shared" ref="Q305" si="1205">IF(Q$250=1,P305/((1-P305)*$I305),(1/($I305*(1-Q$250))*LN((1-Q$250*P305)/(1-P305))))</f>
        <v>0.60734969014189988</v>
      </c>
      <c r="R305" s="30">
        <f t="shared" ref="R305" si="1206">(1 - EXP(-1*S$250*(1-EXP(-1*$I305))))/S$250</f>
        <v>0.60546671840227395</v>
      </c>
      <c r="S305" s="30">
        <f t="shared" ref="S305" si="1207">IF(S$250=1,R305/((1-R305)*$I305),(1/($I305*(1-S$250))*LN((1-S$250*R305)/(1-R305))))</f>
        <v>0.57693248627021765</v>
      </c>
      <c r="T305" s="30">
        <f t="shared" ref="T305" si="1208">(1 - EXP(-1*U$250*(1-EXP(-1*$I305))))/U$250</f>
        <v>0.56036068844729603</v>
      </c>
      <c r="U305" s="30">
        <f t="shared" ref="U305" si="1209">IF(U$250=1,T305/((1-T305)*$I305),(1/($I305*(1-U$250))*LN((1-U$250*T305)/(1-T305))))</f>
        <v>0.5531231187774176</v>
      </c>
      <c r="V305" s="30">
        <f t="shared" ref="V305" si="1210">(1 - EXP(-1*W$250*(1-EXP(-1*$I305))))/W$250</f>
        <v>0.50145747428577225</v>
      </c>
      <c r="W305" s="30">
        <f t="shared" ref="W305" si="1211">IF(W$250=1,V305/((1-V305)*$I305),(1/($I305*(1-W$250))*LN((1-W$250*V305)/(1-V305))))</f>
        <v>0.52557239211640205</v>
      </c>
      <c r="X305" s="30">
        <f t="shared" ref="X305" si="1212">(1 - EXP(-1*Y$250*(1-EXP(-1*$I305))))/Y$250</f>
        <v>0.42217174485586473</v>
      </c>
      <c r="Y305" s="30">
        <f t="shared" ref="Y305" si="1213">IF(Y$250=1,X305/((1-X305)*$I305),(1/($I305*(1-Y$250))*LN((1-Y$250*X305)/(1-X305))))</f>
        <v>0.49309209233771528</v>
      </c>
      <c r="Z305" s="30">
        <f t="shared" ref="Z305" si="1214">(1 - EXP(-1*AA$250*(1-EXP(-1*$I305))))/AA$250</f>
        <v>0.24394276270121937</v>
      </c>
      <c r="AA305" s="30">
        <f t="shared" ref="AA305" si="1215">IF(AA$250=1,Z305/((1-Z305)*$I305),(1/($I305*(1-AA$250))*LN((1-AA$250*Z305)/(1-Z305))))</f>
        <v>0.43114898722625739</v>
      </c>
      <c r="AB305" s="30">
        <f t="shared" ref="AB305" si="1216">(1 - EXP(-1*AC$250*(1-EXP(-1*$I305))))/AC$250</f>
        <v>0.12492661975261252</v>
      </c>
      <c r="AC305" s="30">
        <f t="shared" ref="AC305" si="1217">IF(AC$250=1,AB305/((1-AB305)*$I305),(1/($I305*(1-AC$250))*LN((1-AC$250*AB305)/(1-AB305))))</f>
        <v>0.39242570854144576</v>
      </c>
      <c r="AD305" s="30">
        <f t="shared" ref="AD305" si="1218">(1 - EXP(-1*AE$250*(1-EXP(-1*$I305))))/AE$250</f>
        <v>9.9990862309414064E-2</v>
      </c>
      <c r="AE305" s="30">
        <f t="shared" ref="AE305" si="1219">IF(AE$250=1,AD305/((1-AD305)*$I305),(1/($I305*(1-AE$250))*LN((1-AE$250*AD305)/(1-AD305))))</f>
        <v>0.38409220634227242</v>
      </c>
      <c r="AF305" s="30">
        <f t="shared" ref="AF305" si="1220">(1 - EXP(-1*AG$250*(1-EXP(-1*$I305))))/AG$250</f>
        <v>0.549853435307741</v>
      </c>
      <c r="AG305" s="30">
        <f t="shared" ref="AG305" si="1221">IF(AG$250=1,AF305/((1-AF305)*$I305),(1/($I305*(1-AG$250))*LN((1-AG$250*AF305)/(1-AF305))))</f>
        <v>0.54794386900606329</v>
      </c>
      <c r="AI305">
        <v>54</v>
      </c>
      <c r="AJ305" s="2">
        <f t="shared" si="192"/>
        <v>0.66341100153845911</v>
      </c>
      <c r="AK305" s="2">
        <f t="shared" si="193"/>
        <v>0.66341100153847021</v>
      </c>
      <c r="AL305" s="2">
        <f t="shared" si="194"/>
        <v>0.66341100153846466</v>
      </c>
      <c r="AM305" s="30">
        <f t="shared" si="195"/>
        <v>0.36363636363636315</v>
      </c>
      <c r="AN305" s="30">
        <f t="shared" si="196"/>
        <v>0.92944301176664512</v>
      </c>
      <c r="AO305" s="30">
        <f t="shared" si="197"/>
        <v>0.36363636363636626</v>
      </c>
      <c r="AP305" s="30">
        <f t="shared" si="198"/>
        <v>0.92944301176664357</v>
      </c>
      <c r="AQ305" s="30">
        <f t="shared" si="199"/>
        <v>0.36363636363636465</v>
      </c>
      <c r="AR305" s="30">
        <f t="shared" si="200"/>
        <v>0.92944301176664357</v>
      </c>
      <c r="AS305" s="48">
        <f t="shared" si="201"/>
        <v>-1.5543122344752192E-15</v>
      </c>
    </row>
    <row r="306" spans="5:45" x14ac:dyDescent="0.25">
      <c r="E306" s="2"/>
      <c r="F306" s="2"/>
      <c r="I306" s="40">
        <v>2.71</v>
      </c>
      <c r="J306" s="30">
        <f t="shared" si="150"/>
        <v>0.85150642745316474</v>
      </c>
      <c r="K306" s="30">
        <f t="shared" si="151"/>
        <v>0.79359823133394602</v>
      </c>
      <c r="L306" s="30">
        <f t="shared" si="150"/>
        <v>0.77900010785375973</v>
      </c>
      <c r="M306" s="30">
        <f t="shared" si="151"/>
        <v>0.69877477747636663</v>
      </c>
      <c r="N306" s="30">
        <f t="shared" ref="N306" si="1222">(1 - EXP(-1*O$250*(1-EXP(-1*$I306))))/O$250</f>
        <v>0.71472573454367017</v>
      </c>
      <c r="O306" s="30">
        <f t="shared" ref="O306" si="1223">IF(O$250=1,N306/((1-N306)*$I306),(1/($I306*(1-O$250))*LN((1-O$250*N306)/(1-N306))))</f>
        <v>0.64043017578912742</v>
      </c>
      <c r="P306" s="30">
        <f t="shared" ref="P306" si="1224">(1 - EXP(-1*Q$250*(1-EXP(-1*$I306))))/Q$250</f>
        <v>0.65763187424652592</v>
      </c>
      <c r="Q306" s="30">
        <f t="shared" ref="Q306" si="1225">IF(Q$250=1,P306/((1-P306)*$I306),(1/($I306*(1-Q$250))*LN((1-Q$250*P306)/(1-P306))))</f>
        <v>0.59981213116795928</v>
      </c>
      <c r="R306" s="30">
        <f t="shared" ref="R306" si="1226">(1 - EXP(-1*S$250*(1-EXP(-1*$I306))))/S$250</f>
        <v>0.6068103420368155</v>
      </c>
      <c r="S306" s="30">
        <f t="shared" ref="S306" si="1227">IF(S$250=1,R306/((1-R306)*$I306),(1/($I306*(1-S$250))*LN((1-S$250*R306)/(1-R306))))</f>
        <v>0.56948409203861716</v>
      </c>
      <c r="T306" s="30">
        <f t="shared" ref="T306" si="1228">(1 - EXP(-1*U$250*(1-EXP(-1*$I306))))/U$250</f>
        <v>0.56147587185797343</v>
      </c>
      <c r="U306" s="30">
        <f t="shared" ref="U306" si="1229">IF(U$250=1,T306/((1-T306)*$I306),(1/($I306*(1-U$250))*LN((1-U$250*T306)/(1-T306))))</f>
        <v>0.54578484783664316</v>
      </c>
      <c r="V306" s="30">
        <f t="shared" ref="V306" si="1230">(1 - EXP(-1*W$250*(1-EXP(-1*$I306))))/W$250</f>
        <v>0.50230071065672688</v>
      </c>
      <c r="W306" s="30">
        <f t="shared" ref="W306" si="1231">IF(W$250=1,V306/((1-V306)*$I306),(1/($I306*(1-W$250))*LN((1-W$250*V306)/(1-V306))))</f>
        <v>0.51840263389455143</v>
      </c>
      <c r="X306" s="30">
        <f t="shared" ref="X306" si="1232">(1 - EXP(-1*Y$250*(1-EXP(-1*$I306))))/Y$250</f>
        <v>0.42270094643539702</v>
      </c>
      <c r="Y306" s="30">
        <f t="shared" ref="Y306" si="1233">IF(Y$250=1,X306/((1-X306)*$I306),(1/($I306*(1-Y$250))*LN((1-Y$250*X306)/(1-X306))))</f>
        <v>0.48617399639720954</v>
      </c>
      <c r="Z306" s="30">
        <f t="shared" ref="Z306" si="1234">(1 - EXP(-1*AA$250*(1-EXP(-1*$I306))))/AA$250</f>
        <v>0.24402485631801663</v>
      </c>
      <c r="AA306" s="30">
        <f t="shared" ref="AA306" si="1235">IF(AA$250=1,Z306/((1-Z306)*$I306),(1/($I306*(1-AA$250))*LN((1-AA$250*Z306)/(1-Z306))))</f>
        <v>0.42485928549437574</v>
      </c>
      <c r="AB306" s="30">
        <f t="shared" ref="AB306" si="1236">(1 - EXP(-1*AC$250*(1-EXP(-1*$I306))))/AC$250</f>
        <v>0.1249285953159593</v>
      </c>
      <c r="AC306" s="30">
        <f t="shared" ref="AC306" si="1237">IF(AC$250=1,AB306/((1-AB306)*$I306),(1/($I306*(1-AC$250))*LN((1-AC$250*AB306)/(1-AB306))))</f>
        <v>0.38662391964570003</v>
      </c>
      <c r="AD306" s="30">
        <f t="shared" ref="AD306" si="1238">(1 - EXP(-1*AE$250*(1-EXP(-1*$I306))))/AE$250</f>
        <v>9.9991168776805722E-2</v>
      </c>
      <c r="AE306" s="30">
        <f t="shared" ref="AE306" si="1239">IF(AE$250=1,AD306/((1-AD306)*$I306),(1/($I306*(1-AE$250))*LN((1-AE$250*AD306)/(1-AD306))))</f>
        <v>0.37840431445730616</v>
      </c>
      <c r="AF306" s="30">
        <f t="shared" ref="AF306" si="1240">(1 - EXP(-1*AG$250*(1-EXP(-1*$I306))))/AG$250</f>
        <v>0.55091785639398716</v>
      </c>
      <c r="AG306" s="30">
        <f t="shared" ref="AG306" si="1241">IF(AG$250=1,AF306/((1-AF306)*$I306),(1/($I306*(1-AG$250))*LN((1-AG$250*AF306)/(1-AF306))))</f>
        <v>0.54063399487970365</v>
      </c>
      <c r="AI306">
        <v>55</v>
      </c>
      <c r="AJ306" s="2">
        <f t="shared" si="192"/>
        <v>0.66341100153845911</v>
      </c>
      <c r="AK306" s="2">
        <f t="shared" si="193"/>
        <v>0.66341100153846466</v>
      </c>
      <c r="AL306" s="2">
        <f t="shared" si="194"/>
        <v>0.66341100153846189</v>
      </c>
      <c r="AM306" s="30">
        <f t="shared" si="195"/>
        <v>0.36363636363636315</v>
      </c>
      <c r="AN306" s="30">
        <f t="shared" si="196"/>
        <v>0.92944301176664512</v>
      </c>
      <c r="AO306" s="30">
        <f t="shared" si="197"/>
        <v>0.36363636363636465</v>
      </c>
      <c r="AP306" s="30">
        <f t="shared" si="198"/>
        <v>0.92944301176664357</v>
      </c>
      <c r="AQ306" s="30">
        <f t="shared" si="199"/>
        <v>0.36363636363636392</v>
      </c>
      <c r="AR306" s="30">
        <f t="shared" si="200"/>
        <v>0.92944301176664434</v>
      </c>
      <c r="AS306" s="48">
        <f t="shared" si="201"/>
        <v>7.7715611723760958E-16</v>
      </c>
    </row>
    <row r="307" spans="5:45" x14ac:dyDescent="0.25">
      <c r="E307" s="2"/>
      <c r="F307" s="2"/>
      <c r="I307" s="40">
        <v>2.76</v>
      </c>
      <c r="J307" s="30">
        <f t="shared" si="150"/>
        <v>0.85419795809866084</v>
      </c>
      <c r="K307" s="30">
        <f t="shared" si="151"/>
        <v>0.78721186973156343</v>
      </c>
      <c r="L307" s="30">
        <f t="shared" si="150"/>
        <v>0.78123254293666866</v>
      </c>
      <c r="M307" s="30">
        <f t="shared" si="151"/>
        <v>0.6914629592719389</v>
      </c>
      <c r="N307" s="30">
        <f t="shared" ref="N307" si="1242">(1 - EXP(-1*O$250*(1-EXP(-1*$I307))))/O$250</f>
        <v>0.71657738226043588</v>
      </c>
      <c r="O307" s="30">
        <f t="shared" ref="O307" si="1243">IF(O$250=1,N307/((1-N307)*$I307),(1/($I307*(1-O$250))*LN((1-O$250*N307)/(1-N307))))</f>
        <v>0.63296305017051091</v>
      </c>
      <c r="P307" s="30">
        <f t="shared" ref="P307" si="1244">(1 - EXP(-1*Q$250*(1-EXP(-1*$I307))))/Q$250</f>
        <v>0.65916768570800988</v>
      </c>
      <c r="Q307" s="30">
        <f t="shared" ref="Q307" si="1245">IF(Q$250=1,P307/((1-P307)*$I307),(1/($I307*(1-Q$250))*LN((1-Q$250*P307)/(1-P307))))</f>
        <v>0.59238783383663751</v>
      </c>
      <c r="R307" s="30">
        <f t="shared" ref="R307" si="1246">(1 - EXP(-1*S$250*(1-EXP(-1*$I307))))/S$250</f>
        <v>0.60808418959791577</v>
      </c>
      <c r="S307" s="30">
        <f t="shared" ref="S307" si="1247">IF(S$250=1,R307/((1-R307)*$I307),(1/($I307*(1-S$250))*LN((1-S$250*R307)/(1-R307))))</f>
        <v>0.56216246628053324</v>
      </c>
      <c r="T307" s="30">
        <f t="shared" ref="T307" si="1248">(1 - EXP(-1*U$250*(1-EXP(-1*$I307))))/U$250</f>
        <v>0.56253243883027015</v>
      </c>
      <c r="U307" s="30">
        <f t="shared" ref="U307" si="1249">IF(U$250=1,T307/((1-T307)*$I307),(1/($I307*(1-U$250))*LN((1-U$250*T307)/(1-T307))))</f>
        <v>0.53858180459648475</v>
      </c>
      <c r="V307" s="30">
        <f t="shared" ref="V307" si="1250">(1 - EXP(-1*W$250*(1-EXP(-1*$I307))))/W$250</f>
        <v>0.50309882738870482</v>
      </c>
      <c r="W307" s="30">
        <f t="shared" ref="W307" si="1251">IF(W$250=1,V307/((1-V307)*$I307),(1/($I307*(1-W$250))*LN((1-W$250*V307)/(1-V307))))</f>
        <v>0.51137552676635945</v>
      </c>
      <c r="X307" s="30">
        <f t="shared" ref="X307" si="1252">(1 - EXP(-1*Y$250*(1-EXP(-1*$I307))))/Y$250</f>
        <v>0.42320099877843875</v>
      </c>
      <c r="Y307" s="30">
        <f t="shared" ref="Y307" si="1253">IF(Y$250=1,X307/((1-X307)*$I307),(1/($I307*(1-Y$250))*LN((1-Y$250*X307)/(1-X307))))</f>
        <v>0.47940399952262891</v>
      </c>
      <c r="Z307" s="30">
        <f t="shared" ref="Z307" si="1254">(1 - EXP(-1*AA$250*(1-EXP(-1*$I307))))/AA$250</f>
        <v>0.24410191341137064</v>
      </c>
      <c r="AA307" s="30">
        <f t="shared" ref="AA307" si="1255">IF(AA$250=1,Z307/((1-Z307)*$I307),(1/($I307*(1-AA$250))*LN((1-AA$250*Z307)/(1-Z307))))</f>
        <v>0.41871789958598754</v>
      </c>
      <c r="AB307" s="30">
        <f t="shared" ref="AB307" si="1256">(1 - EXP(-1*AC$250*(1-EXP(-1*$I307))))/AC$250</f>
        <v>0.12493042514918606</v>
      </c>
      <c r="AC307" s="30">
        <f t="shared" ref="AC307" si="1257">IF(AC$250=1,AB307/((1-AB307)*$I307),(1/($I307*(1-AC$250))*LN((1-AC$250*AB307)/(1-AB307))))</f>
        <v>0.38096345607932358</v>
      </c>
      <c r="AD307" s="30">
        <f t="shared" ref="AD307" si="1258">(1 - EXP(-1*AE$250*(1-EXP(-1*$I307))))/AE$250</f>
        <v>9.9991450753515759E-2</v>
      </c>
      <c r="AE307" s="30">
        <f t="shared" ref="AE307" si="1259">IF(AE$250=1,AD307/((1-AD307)*$I307),(1/($I307*(1-AE$250))*LN((1-AE$250*AD307)/(1-AD307))))</f>
        <v>0.37285552736972261</v>
      </c>
      <c r="AF307" s="30">
        <f t="shared" ref="AF307" si="1260">(1 - EXP(-1*AG$250*(1-EXP(-1*$I307))))/AG$250</f>
        <v>0.55192616140574857</v>
      </c>
      <c r="AG307" s="30">
        <f t="shared" ref="AG307" si="1261">IF(AG$250=1,AF307/((1-AF307)*$I307),(1/($I307*(1-AG$250))*LN((1-AG$250*AF307)/(1-AF307))))</f>
        <v>0.5334609386854996</v>
      </c>
      <c r="AI307">
        <v>56</v>
      </c>
      <c r="AJ307" s="2">
        <f t="shared" si="192"/>
        <v>0.66341100153845911</v>
      </c>
      <c r="AK307" s="2">
        <f t="shared" si="193"/>
        <v>0.66341100153846466</v>
      </c>
      <c r="AL307" s="2">
        <f t="shared" si="194"/>
        <v>0.66341100153846189</v>
      </c>
      <c r="AM307" s="30">
        <f t="shared" si="195"/>
        <v>0.36363636363636315</v>
      </c>
      <c r="AN307" s="30">
        <f t="shared" si="196"/>
        <v>0.92944301176664512</v>
      </c>
      <c r="AO307" s="30">
        <f t="shared" si="197"/>
        <v>0.36363636363636465</v>
      </c>
      <c r="AP307" s="30">
        <f t="shared" si="198"/>
        <v>0.92944301176664357</v>
      </c>
      <c r="AQ307" s="30">
        <f t="shared" si="199"/>
        <v>0.36363636363636392</v>
      </c>
      <c r="AR307" s="30">
        <f t="shared" si="200"/>
        <v>0.92944301176664434</v>
      </c>
      <c r="AS307" s="48">
        <f t="shared" si="201"/>
        <v>0</v>
      </c>
    </row>
    <row r="308" spans="5:45" x14ac:dyDescent="0.25">
      <c r="E308" s="2"/>
      <c r="F308" s="2"/>
      <c r="I308" s="40">
        <v>2.81</v>
      </c>
      <c r="J308" s="30">
        <f t="shared" si="150"/>
        <v>0.85675660064336301</v>
      </c>
      <c r="K308" s="30">
        <f t="shared" si="151"/>
        <v>0.78080560530115484</v>
      </c>
      <c r="L308" s="30">
        <f t="shared" si="150"/>
        <v>0.78335341336876585</v>
      </c>
      <c r="M308" s="30">
        <f t="shared" si="151"/>
        <v>0.68420515011797822</v>
      </c>
      <c r="N308" s="30">
        <f t="shared" ref="N308" si="1262">(1 - EXP(-1*O$250*(1-EXP(-1*$I308))))/O$250</f>
        <v>0.71833538145493836</v>
      </c>
      <c r="O308" s="30">
        <f t="shared" ref="O308" si="1263">IF(O$250=1,N308/((1-N308)*$I308),(1/($I308*(1-O$250))*LN((1-O$250*N308)/(1-N308))))</f>
        <v>0.62558826262685496</v>
      </c>
      <c r="P308" s="30">
        <f t="shared" ref="P308" si="1264">(1 - EXP(-1*Q$250*(1-EXP(-1*$I308))))/Q$250</f>
        <v>0.66062489932146651</v>
      </c>
      <c r="Q308" s="30">
        <f t="shared" ref="Q308" si="1265">IF(Q$250=1,P308/((1-P308)*$I308),(1/($I308*(1-Q$250))*LN((1-Q$250*P308)/(1-P308))))</f>
        <v>0.58507702055020949</v>
      </c>
      <c r="R308" s="30">
        <f t="shared" ref="R308" si="1266">(1 - EXP(-1*S$250*(1-EXP(-1*$I308))))/S$250</f>
        <v>0.60929208069896201</v>
      </c>
      <c r="S308" s="30">
        <f t="shared" ref="S308" si="1267">IF(S$250=1,R308/((1-R308)*$I308),(1/($I308*(1-S$250))*LN((1-S$250*R308)/(1-R308))))</f>
        <v>0.55496679551524497</v>
      </c>
      <c r="T308" s="30">
        <f t="shared" ref="T308" si="1268">(1 - EXP(-1*U$250*(1-EXP(-1*$I308))))/U$250</f>
        <v>0.56353366537993488</v>
      </c>
      <c r="U308" s="30">
        <f t="shared" ref="U308" si="1269">IF(U$250=1,T308/((1-T308)*$I308),(1/($I308*(1-U$250))*LN((1-U$250*T308)/(1-T308))))</f>
        <v>0.5315124141016061</v>
      </c>
      <c r="V308" s="30">
        <f t="shared" ref="V308" si="1270">(1 - EXP(-1*W$250*(1-EXP(-1*$I308))))/W$250</f>
        <v>0.50385442268670433</v>
      </c>
      <c r="W308" s="30">
        <f t="shared" ref="W308" si="1271">IF(W$250=1,V308/((1-V308)*$I308),(1/($I308*(1-W$250))*LN((1-W$250*V308)/(1-V308))))</f>
        <v>0.50448869661105145</v>
      </c>
      <c r="X308" s="30">
        <f t="shared" ref="X308" si="1272">(1 - EXP(-1*Y$250*(1-EXP(-1*$I308))))/Y$250</f>
        <v>0.42367366089772679</v>
      </c>
      <c r="Y308" s="30">
        <f t="shared" ref="Y308" si="1273">IF(Y$250=1,X308/((1-X308)*$I308),(1/($I308*(1-Y$250))*LN((1-Y$250*X308)/(1-X308))))</f>
        <v>0.47277893147167199</v>
      </c>
      <c r="Z308" s="30">
        <f t="shared" ref="Z308" si="1274">(1 - EXP(-1*AA$250*(1-EXP(-1*$I308))))/AA$250</f>
        <v>0.24417428995924481</v>
      </c>
      <c r="AA308" s="30">
        <f t="shared" ref="AA308" si="1275">IF(AA$250=1,Z308/((1-Z308)*$I308),(1/($I308*(1-AA$250))*LN((1-AA$250*Z308)/(1-Z308))))</f>
        <v>0.4127207068534775</v>
      </c>
      <c r="AB308" s="30">
        <f t="shared" ref="AB308" si="1276">(1 - EXP(-1*AC$250*(1-EXP(-1*$I308))))/AC$250</f>
        <v>0.12493212220504209</v>
      </c>
      <c r="AC308" s="30">
        <f t="shared" ref="AC308" si="1277">IF(AC$250=1,AB308/((1-AB308)*$I308),(1/($I308*(1-AC$250))*LN((1-AC$250*AB308)/(1-AB308))))</f>
        <v>0.37544007320033185</v>
      </c>
      <c r="AD308" s="30">
        <f t="shared" ref="AD308" si="1278">(1 - EXP(-1*AE$250*(1-EXP(-1*$I308))))/AE$250</f>
        <v>9.9991710618247243E-2</v>
      </c>
      <c r="AE308" s="30">
        <f t="shared" ref="AE308" si="1279">IF(AE$250=1,AD308/((1-AD308)*$I308),(1/($I308*(1-AE$250))*LN((1-AE$250*AD308)/(1-AD308))))</f>
        <v>0.36744162794780377</v>
      </c>
      <c r="AF308" s="30">
        <f t="shared" ref="AF308" si="1280">(1 - EXP(-1*AG$250*(1-EXP(-1*$I308))))/AG$250</f>
        <v>0.5528815025967132</v>
      </c>
      <c r="AG308" s="30">
        <f t="shared" ref="AG308" si="1281">IF(AG$250=1,AF308/((1-AF308)*$I308),(1/($I308*(1-AG$250))*LN((1-AG$250*AF308)/(1-AF308))))</f>
        <v>0.52642296778856912</v>
      </c>
      <c r="AI308">
        <v>57</v>
      </c>
      <c r="AJ308" s="2">
        <f t="shared" si="192"/>
        <v>0.66341100153845911</v>
      </c>
      <c r="AK308" s="2">
        <f t="shared" si="193"/>
        <v>0.66341100153846466</v>
      </c>
      <c r="AL308" s="2">
        <f t="shared" si="194"/>
        <v>0.66341100153846189</v>
      </c>
      <c r="AM308" s="30">
        <f t="shared" si="195"/>
        <v>0.36363636363636315</v>
      </c>
      <c r="AN308" s="30">
        <f t="shared" si="196"/>
        <v>0.92944301176664512</v>
      </c>
      <c r="AO308" s="30">
        <f t="shared" si="197"/>
        <v>0.36363636363636465</v>
      </c>
      <c r="AP308" s="30">
        <f t="shared" si="198"/>
        <v>0.92944301176664357</v>
      </c>
      <c r="AQ308" s="30">
        <f t="shared" si="199"/>
        <v>0.36363636363636392</v>
      </c>
      <c r="AR308" s="30">
        <f t="shared" si="200"/>
        <v>0.92944301176664434</v>
      </c>
      <c r="AS308" s="48">
        <f t="shared" si="201"/>
        <v>0</v>
      </c>
    </row>
    <row r="309" spans="5:45" x14ac:dyDescent="0.25">
      <c r="E309" s="2"/>
      <c r="F309" s="2"/>
      <c r="I309" s="40">
        <v>2.86</v>
      </c>
      <c r="J309" s="30">
        <f t="shared" si="150"/>
        <v>0.85918899124287462</v>
      </c>
      <c r="K309" s="30">
        <f t="shared" si="151"/>
        <v>0.77438391747039126</v>
      </c>
      <c r="L309" s="30">
        <f t="shared" si="150"/>
        <v>0.78536841897557996</v>
      </c>
      <c r="M309" s="30">
        <f t="shared" si="151"/>
        <v>0.67700454629549878</v>
      </c>
      <c r="N309" s="30">
        <f t="shared" ref="N309" si="1282">(1 - EXP(-1*O$250*(1-EXP(-1*$I309))))/O$250</f>
        <v>0.72000462311085944</v>
      </c>
      <c r="O309" s="30">
        <f t="shared" ref="O309" si="1283">IF(O$250=1,N309/((1-N309)*$I309),(1/($I309*(1-O$250))*LN((1-O$250*N309)/(1-N309))))</f>
        <v>0.61830720561074304</v>
      </c>
      <c r="P309" s="30">
        <f t="shared" ref="P309" si="1284">(1 - EXP(-1*Q$250*(1-EXP(-1*$I309))))/Q$250</f>
        <v>0.6620077082707394</v>
      </c>
      <c r="Q309" s="30">
        <f t="shared" ref="Q309" si="1285">IF(Q$250=1,P309/((1-P309)*$I309),(1/($I309*(1-Q$250))*LN((1-Q$250*P309)/(1-P309))))</f>
        <v>0.57787971592005982</v>
      </c>
      <c r="R309" s="30">
        <f t="shared" ref="R309" si="1286">(1 - EXP(-1*S$250*(1-EXP(-1*$I309))))/S$250</f>
        <v>0.61043760725490337</v>
      </c>
      <c r="S309" s="30">
        <f t="shared" ref="S309" si="1287">IF(S$250=1,R309/((1-R309)*$I309),(1/($I309*(1-S$250))*LN((1-S$250*R309)/(1-R309))))</f>
        <v>0.54789611828896523</v>
      </c>
      <c r="T309" s="30">
        <f t="shared" ref="T309" si="1288">(1 - EXP(-1*U$250*(1-EXP(-1*$I309))))/U$250</f>
        <v>0.5644826259205562</v>
      </c>
      <c r="U309" s="30">
        <f t="shared" ref="U309" si="1289">IF(U$250=1,T309/((1-T309)*$I309),(1/($I309*(1-U$250))*LN((1-U$250*T309)/(1-T309))))</f>
        <v>0.52457499781957173</v>
      </c>
      <c r="V309" s="30">
        <f t="shared" ref="V309" si="1290">(1 - EXP(-1*W$250*(1-EXP(-1*$I309))))/W$250</f>
        <v>0.50456992767566389</v>
      </c>
      <c r="W309" s="30">
        <f t="shared" ref="W309" si="1291">IF(W$250=1,V309/((1-V309)*$I309),(1/($I309*(1-W$250))*LN((1-W$250*V309)/(1-V309))))</f>
        <v>0.49773971954539403</v>
      </c>
      <c r="X309" s="30">
        <f t="shared" ref="X309" si="1292">(1 - EXP(-1*Y$250*(1-EXP(-1*$I309))))/Y$250</f>
        <v>0.42412057107935758</v>
      </c>
      <c r="Y309" s="30">
        <f t="shared" ref="Y309" si="1293">IF(Y$250=1,X309/((1-X309)*$I309),(1/($I309*(1-Y$250))*LN((1-Y$250*X309)/(1-X309))))</f>
        <v>0.46629563443383804</v>
      </c>
      <c r="Z309" s="30">
        <f t="shared" ref="Z309" si="1294">(1 - EXP(-1*AA$250*(1-EXP(-1*$I309))))/AA$250</f>
        <v>0.24424231226667717</v>
      </c>
      <c r="AA309" s="30">
        <f t="shared" ref="AA309" si="1295">IF(AA$250=1,Z309/((1-Z309)*$I309),(1/($I309*(1-AA$250))*LN((1-AA$250*Z309)/(1-Z309))))</f>
        <v>0.40686369299383546</v>
      </c>
      <c r="AB309" s="30">
        <f t="shared" ref="AB309" si="1296">(1 - EXP(-1*AC$250*(1-EXP(-1*$I309))))/AC$250</f>
        <v>0.12493369806393109</v>
      </c>
      <c r="AC309" s="30">
        <f t="shared" ref="AC309" si="1297">IF(AC$250=1,AB309/((1-AB309)*$I309),(1/($I309*(1-AC$250))*LN((1-AC$250*AB309)/(1-AB309))))</f>
        <v>0.37004966513598164</v>
      </c>
      <c r="AD309" s="30">
        <f t="shared" ref="AD309" si="1298">(1 - EXP(-1*AE$250*(1-EXP(-1*$I309))))/AE$250</f>
        <v>9.9991950475127614E-2</v>
      </c>
      <c r="AE309" s="30">
        <f t="shared" ref="AE309" si="1299">IF(AE$250=1,AD309/((1-AD309)*$I309),(1/($I309*(1-AE$250))*LN((1-AE$250*AD309)/(1-AD309))))</f>
        <v>0.36215854023169486</v>
      </c>
      <c r="AF309" s="30">
        <f t="shared" ref="AF309" si="1300">(1 - EXP(-1*AG$250*(1-EXP(-1*$I309))))/AG$250</f>
        <v>0.55378683674991724</v>
      </c>
      <c r="AG309" s="30">
        <f t="shared" ref="AG309" si="1301">IF(AG$250=1,AF309/((1-AF309)*$I309),(1/($I309*(1-AG$250))*LN((1-AG$250*AF309)/(1-AF309))))</f>
        <v>0.5195182559914806</v>
      </c>
      <c r="AI309">
        <v>58</v>
      </c>
      <c r="AJ309" s="2">
        <f t="shared" si="192"/>
        <v>0.66341100153845911</v>
      </c>
      <c r="AK309" s="2">
        <f t="shared" si="193"/>
        <v>0.66341100153846466</v>
      </c>
      <c r="AL309" s="2">
        <f t="shared" si="194"/>
        <v>0.66341100153846189</v>
      </c>
      <c r="AM309" s="30">
        <f t="shared" si="195"/>
        <v>0.36363636363636315</v>
      </c>
      <c r="AN309" s="30">
        <f t="shared" si="196"/>
        <v>0.92944301176664512</v>
      </c>
      <c r="AO309" s="30">
        <f t="shared" si="197"/>
        <v>0.36363636363636465</v>
      </c>
      <c r="AP309" s="30">
        <f t="shared" si="198"/>
        <v>0.92944301176664357</v>
      </c>
      <c r="AQ309" s="30">
        <f t="shared" si="199"/>
        <v>0.36363636363636392</v>
      </c>
      <c r="AR309" s="30">
        <f t="shared" si="200"/>
        <v>0.92944301176664434</v>
      </c>
      <c r="AS309" s="48">
        <f t="shared" si="201"/>
        <v>0</v>
      </c>
    </row>
    <row r="310" spans="5:45" x14ac:dyDescent="0.25">
      <c r="E310" s="2"/>
      <c r="F310" s="2"/>
      <c r="I310" s="40">
        <v>2.91</v>
      </c>
      <c r="J310" s="30">
        <f t="shared" si="150"/>
        <v>0.86150142751480363</v>
      </c>
      <c r="K310" s="30">
        <f t="shared" si="151"/>
        <v>0.76795120547585483</v>
      </c>
      <c r="L310" s="30">
        <f t="shared" si="150"/>
        <v>0.78728295655379921</v>
      </c>
      <c r="M310" s="30">
        <f t="shared" si="151"/>
        <v>0.66986410246084527</v>
      </c>
      <c r="N310" s="30">
        <f t="shared" ref="N310" si="1302">(1 - EXP(-1*O$250*(1-EXP(-1*$I310))))/O$250</f>
        <v>0.72158972808357758</v>
      </c>
      <c r="O310" s="30">
        <f t="shared" ref="O310" si="1303">IF(O$250=1,N310/((1-N310)*$I310),(1/($I310*(1-O$250))*LN((1-O$250*N310)/(1-N310))))</f>
        <v>0.61112104198670014</v>
      </c>
      <c r="P310" s="30">
        <f t="shared" ref="P310" si="1304">(1 - EXP(-1*Q$250*(1-EXP(-1*$I310))))/Q$250</f>
        <v>0.66332006581778091</v>
      </c>
      <c r="Q310" s="30">
        <f t="shared" ref="Q310" si="1305">IF(Q$250=1,P310/((1-P310)*$I310),(1/($I310*(1-Q$250))*LN((1-Q$250*P310)/(1-P310))))</f>
        <v>0.57079576292912304</v>
      </c>
      <c r="R310" s="30">
        <f t="shared" ref="R310" si="1306">(1 - EXP(-1*S$250*(1-EXP(-1*$I310))))/S$250</f>
        <v>0.61152414878098837</v>
      </c>
      <c r="S310" s="30">
        <f t="shared" ref="S310" si="1307">IF(S$250=1,R310/((1-R310)*$I310),(1/($I310*(1-S$250))*LN((1-S$250*R310)/(1-R310))))</f>
        <v>0.54094934070011769</v>
      </c>
      <c r="T310" s="30">
        <f t="shared" ref="T310" si="1308">(1 - EXP(-1*U$250*(1-EXP(-1*$I310))))/U$250</f>
        <v>0.56538220738085809</v>
      </c>
      <c r="U310" s="30">
        <f t="shared" ref="U310" si="1309">IF(U$250=1,T310/((1-T310)*$I310),(1/($I310*(1-U$250))*LN((1-U$250*T310)/(1-T310))))</f>
        <v>0.51776778759115916</v>
      </c>
      <c r="V310" s="30">
        <f t="shared" ref="V310" si="1310">(1 - EXP(-1*W$250*(1-EXP(-1*$I310))))/W$250</f>
        <v>0.50524761875428414</v>
      </c>
      <c r="W310" s="30">
        <f t="shared" ref="W310" si="1311">IF(W$250=1,V310/((1-V310)*$I310),(1/($I310*(1-W$250))*LN((1-W$250*V310)/(1-V310))))</f>
        <v>0.491126133136357</v>
      </c>
      <c r="X310" s="30">
        <f t="shared" ref="X310" si="1312">(1 - EXP(-1*Y$250*(1-EXP(-1*$I310))))/Y$250</f>
        <v>0.42454325650983216</v>
      </c>
      <c r="Y310" s="30">
        <f t="shared" ref="Y310" si="1313">IF(Y$250=1,X310/((1-X310)*$I310),(1/($I310*(1-Y$250))*LN((1-Y$250*X310)/(1-X310))))</f>
        <v>0.45995097019353964</v>
      </c>
      <c r="Z310" s="30">
        <f t="shared" ref="Z310" si="1314">(1 - EXP(-1*AA$250*(1-EXP(-1*$I310))))/AA$250</f>
        <v>0.24430627986185902</v>
      </c>
      <c r="AA310" s="30">
        <f t="shared" ref="AA310" si="1315">IF(AA$250=1,Z310/((1-Z310)*$I310),(1/($I310*(1-AA$250))*LN((1-AA$250*Z310)/(1-Z310))))</f>
        <v>0.40114295115006332</v>
      </c>
      <c r="AB310" s="30">
        <f t="shared" ref="AB310" si="1316">(1 - EXP(-1*AC$250*(1-EXP(-1*$I310))))/AC$250</f>
        <v>0.12493516310197705</v>
      </c>
      <c r="AC310" s="30">
        <f t="shared" ref="AC310" si="1317">IF(AC$250=1,AB310/((1-AB310)*$I310),(1/($I310*(1-AC$250))*LN((1-AC$250*AB310)/(1-AB310))))</f>
        <v>0.36478826043145496</v>
      </c>
      <c r="AD310" s="30">
        <f t="shared" ref="AD310" si="1318">(1 - EXP(-1*AE$250*(1-EXP(-1*$I310))))/AE$250</f>
        <v>9.9992172190107503E-2</v>
      </c>
      <c r="AE310" s="30">
        <f t="shared" ref="AE310" si="1319">IF(AE$250=1,AD310/((1-AD310)*$I310),(1/($I310*(1-AE$250))*LN((1-AE$250*AD310)/(1-AD310))))</f>
        <v>0.35700232467275028</v>
      </c>
      <c r="AF310" s="30">
        <f t="shared" ref="AF310" si="1320">(1 - EXP(-1*AG$250*(1-EXP(-1*$I310))))/AG$250</f>
        <v>0.55464493899840528</v>
      </c>
      <c r="AG310" s="30">
        <f t="shared" ref="AG310" si="1321">IF(AG$250=1,AF310/((1-AF310)*$I310),(1/($I310*(1-AG$250))*LN((1-AG$250*AF310)/(1-AF310))))</f>
        <v>0.51274489703631476</v>
      </c>
      <c r="AI310">
        <v>59</v>
      </c>
      <c r="AJ310" s="2">
        <f t="shared" si="192"/>
        <v>0.66341100153845911</v>
      </c>
      <c r="AK310" s="2">
        <f t="shared" si="193"/>
        <v>0.66341100153846466</v>
      </c>
      <c r="AL310" s="2">
        <f t="shared" si="194"/>
        <v>0.66341100153846189</v>
      </c>
      <c r="AM310" s="30">
        <f t="shared" si="195"/>
        <v>0.36363636363636315</v>
      </c>
      <c r="AN310" s="30">
        <f t="shared" si="196"/>
        <v>0.92944301176664512</v>
      </c>
      <c r="AO310" s="30">
        <f t="shared" si="197"/>
        <v>0.36363636363636465</v>
      </c>
      <c r="AP310" s="30">
        <f t="shared" si="198"/>
        <v>0.92944301176664357</v>
      </c>
      <c r="AQ310" s="30">
        <f t="shared" si="199"/>
        <v>0.36363636363636392</v>
      </c>
      <c r="AR310" s="30">
        <f t="shared" si="200"/>
        <v>0.92944301176664434</v>
      </c>
      <c r="AS310" s="48">
        <f t="shared" si="201"/>
        <v>0</v>
      </c>
    </row>
    <row r="311" spans="5:45" x14ac:dyDescent="0.25">
      <c r="E311" s="2"/>
      <c r="F311" s="2"/>
      <c r="I311" s="40">
        <v>2.96</v>
      </c>
      <c r="J311" s="30">
        <f t="shared" si="150"/>
        <v>0.86369988648404172</v>
      </c>
      <c r="K311" s="30">
        <f t="shared" si="151"/>
        <v>0.76151177824135263</v>
      </c>
      <c r="L311" s="30">
        <f t="shared" si="150"/>
        <v>0.78910213709278698</v>
      </c>
      <c r="M311" s="30">
        <f t="shared" si="151"/>
        <v>0.66278653807552945</v>
      </c>
      <c r="N311" s="30">
        <f t="shared" ref="N311" si="1322">(1 - EXP(-1*O$250*(1-EXP(-1*$I311))))/O$250</f>
        <v>0.72309506339235774</v>
      </c>
      <c r="O311" s="30">
        <f t="shared" ref="O311" si="1323">IF(O$250=1,N311/((1-N311)*$I311),(1/($I311*(1-O$250))*LN((1-O$250*N311)/(1-N311))))</f>
        <v>0.60403071887110682</v>
      </c>
      <c r="P311" s="30">
        <f t="shared" ref="P311" si="1324">(1 - EXP(-1*Q$250*(1-EXP(-1*$I311))))/Q$250</f>
        <v>0.66456570053990616</v>
      </c>
      <c r="Q311" s="30">
        <f t="shared" ref="Q311" si="1325">IF(Q$250=1,P311/((1-P311)*$I311),(1/($I311*(1-Q$250))*LN((1-Q$250*P311)/(1-P311))))</f>
        <v>0.56382483820690099</v>
      </c>
      <c r="R311" s="30">
        <f t="shared" ref="R311" si="1326">(1 - EXP(-1*S$250*(1-EXP(-1*$I311))))/S$250</f>
        <v>0.61255488650993262</v>
      </c>
      <c r="S311" s="30">
        <f t="shared" ref="S311" si="1327">IF(S$250=1,R311/((1-R311)*$I311),(1/($I311*(1-S$250))*LN((1-S$250*R311)/(1-R311))))</f>
        <v>0.53412525080361628</v>
      </c>
      <c r="T311" s="30">
        <f t="shared" ref="T311" si="1328">(1 - EXP(-1*U$250*(1-EXP(-1*$I311))))/U$250</f>
        <v>0.56623512218163852</v>
      </c>
      <c r="U311" s="30">
        <f t="shared" ref="U311" si="1329">IF(U$250=1,T311/((1-T311)*$I311),(1/($I311*(1-U$250))*LN((1-U$250*T311)/(1-T311))))</f>
        <v>0.51108893839392699</v>
      </c>
      <c r="V311" s="30">
        <f t="shared" ref="V311" si="1330">(1 - EXP(-1*W$250*(1-EXP(-1*$I311))))/W$250</f>
        <v>0.50588962889298672</v>
      </c>
      <c r="W311" s="30">
        <f t="shared" ref="W311" si="1331">IF(W$250=1,V311/((1-V311)*$I311),(1/($I311*(1-W$250))*LN((1-W$250*V311)/(1-V311))))</f>
        <v>0.48464544647633667</v>
      </c>
      <c r="X311" s="30">
        <f t="shared" ref="X311" si="1332">(1 - EXP(-1*Y$250*(1-EXP(-1*$I311))))/Y$250</f>
        <v>0.42494314201633437</v>
      </c>
      <c r="Y311" s="30">
        <f t="shared" ref="Y311" si="1333">IF(Y$250=1,X311/((1-X311)*$I311),(1/($I311*(1-Y$250))*LN((1-Y$250*X311)/(1-X311))))</f>
        <v>0.45374182636181382</v>
      </c>
      <c r="Z311" s="30">
        <f t="shared" ref="Z311" si="1334">(1 - EXP(-1*AA$250*(1-EXP(-1*$I311))))/AA$250</f>
        <v>0.24436646806961984</v>
      </c>
      <c r="AA311" s="30">
        <f t="shared" ref="AA311" si="1335">IF(AA$250=1,Z311/((1-Z311)*$I311),(1/($I311*(1-AA$250))*LN((1-AA$250*Z311)/(1-Z311))))</f>
        <v>0.395554680726945</v>
      </c>
      <c r="AB311" s="30">
        <f t="shared" ref="AB311" si="1336">(1 - EXP(-1*AC$250*(1-EXP(-1*$I311))))/AC$250</f>
        <v>0.12493652663597878</v>
      </c>
      <c r="AC311" s="30">
        <f t="shared" ref="AC311" si="1337">IF(AC$250=1,AB311/((1-AB311)*$I311),(1/($I311*(1-AC$250))*LN((1-AC$250*AB311)/(1-AB311))))</f>
        <v>0.35965201777751793</v>
      </c>
      <c r="AD311" s="30">
        <f t="shared" ref="AD311" si="1338">(1 - EXP(-1*AE$250*(1-EXP(-1*$I311))))/AE$250</f>
        <v>9.9992377421969453E-2</v>
      </c>
      <c r="AE311" s="30">
        <f t="shared" ref="AE311" si="1339">IF(AE$250=1,AD311/((1-AD311)*$I311),(1/($I311*(1-AE$250))*LN((1-AE$250*AD311)/(1-AD311))))</f>
        <v>0.35196917350256512</v>
      </c>
      <c r="AF311" s="30">
        <f t="shared" ref="AF311" si="1340">(1 - EXP(-1*AG$250*(1-EXP(-1*$I311))))/AG$250</f>
        <v>0.5554584155180402</v>
      </c>
      <c r="AG311" s="30">
        <f t="shared" ref="AG311" si="1341">IF(AG$250=1,AF311/((1-AF311)*$I311),(1/($I311*(1-AG$250))*LN((1-AG$250*AF311)/(1-AF311))))</f>
        <v>0.50610091691933112</v>
      </c>
      <c r="AI311">
        <v>60</v>
      </c>
      <c r="AJ311" s="2">
        <f t="shared" si="192"/>
        <v>0.66341100153845911</v>
      </c>
      <c r="AK311" s="2">
        <f t="shared" si="193"/>
        <v>0.66341100153846466</v>
      </c>
      <c r="AL311" s="2">
        <f t="shared" si="194"/>
        <v>0.66341100153846189</v>
      </c>
      <c r="AM311" s="30">
        <f t="shared" si="195"/>
        <v>0.36363636363636315</v>
      </c>
      <c r="AN311" s="30">
        <f t="shared" si="196"/>
        <v>0.92944301176664512</v>
      </c>
      <c r="AO311" s="30">
        <f t="shared" si="197"/>
        <v>0.36363636363636465</v>
      </c>
      <c r="AP311" s="30">
        <f t="shared" si="198"/>
        <v>0.92944301176664357</v>
      </c>
      <c r="AQ311" s="30">
        <f t="shared" si="199"/>
        <v>0.36363636363636392</v>
      </c>
      <c r="AR311" s="30">
        <f t="shared" si="200"/>
        <v>0.92944301176664434</v>
      </c>
      <c r="AS311" s="48">
        <f t="shared" si="201"/>
        <v>0</v>
      </c>
    </row>
    <row r="312" spans="5:45" x14ac:dyDescent="0.25">
      <c r="E312" s="2"/>
      <c r="F312" s="2"/>
      <c r="I312" s="40">
        <v>3.01</v>
      </c>
      <c r="J312" s="30">
        <f t="shared" si="150"/>
        <v>0.86579004151384031</v>
      </c>
      <c r="K312" s="30">
        <f t="shared" si="151"/>
        <v>0.75506984495207063</v>
      </c>
      <c r="L312" s="30">
        <f t="shared" si="150"/>
        <v>0.79083080191538646</v>
      </c>
      <c r="M312" s="30">
        <f t="shared" si="151"/>
        <v>0.6557743443107239</v>
      </c>
      <c r="N312" s="30">
        <f t="shared" ref="N312" si="1342">(1 - EXP(-1*O$250*(1-EXP(-1*$I312))))/O$250</f>
        <v>0.72452475740543831</v>
      </c>
      <c r="O312" s="30">
        <f t="shared" ref="O312" si="1343">IF(O$250=1,N312/((1-N312)*$I312),(1/($I312*(1-O$250))*LN((1-O$250*N312)/(1-N312))))</f>
        <v>0.59703698108307801</v>
      </c>
      <c r="P312" s="30">
        <f t="shared" ref="P312" si="1344">(1 - EXP(-1*Q$250*(1-EXP(-1*$I312))))/Q$250</f>
        <v>0.66574813046375991</v>
      </c>
      <c r="Q312" s="30">
        <f t="shared" ref="Q312" si="1345">IF(Q$250=1,P312/((1-P312)*$I312),(1/($I312*(1-Q$250))*LN((1-Q$250*P312)/(1-P312))))</f>
        <v>0.55696646643978587</v>
      </c>
      <c r="R312" s="30">
        <f t="shared" ref="R312" si="1346">(1 - EXP(-1*S$250*(1-EXP(-1*$I312))))/S$250</f>
        <v>0.6135328164318592</v>
      </c>
      <c r="S312" s="30">
        <f t="shared" ref="S312" si="1347">IF(S$250=1,R312/((1-R312)*$I312),(1/($I312*(1-S$250))*LN((1-S$250*R312)/(1-R312))))</f>
        <v>0.52742253195674438</v>
      </c>
      <c r="T312" s="30">
        <f t="shared" ref="T312" si="1348">(1 - EXP(-1*U$250*(1-EXP(-1*$I312))))/U$250</f>
        <v>0.56704392017741567</v>
      </c>
      <c r="U312" s="30">
        <f t="shared" ref="U312" si="1349">IF(U$250=1,T312/((1-T312)*$I312),(1/($I312*(1-U$250))*LN((1-U$250*T312)/(1-T312))))</f>
        <v>0.50453654000463699</v>
      </c>
      <c r="V312" s="30">
        <f t="shared" ref="V312" si="1350">(1 - EXP(-1*W$250*(1-EXP(-1*$I312))))/W$250</f>
        <v>0.5064979579785156</v>
      </c>
      <c r="W312" s="30">
        <f t="shared" ref="W312" si="1351">IF(W$250=1,V312/((1-V312)*$I312),(1/($I312*(1-W$250))*LN((1-W$250*V312)/(1-V312))))</f>
        <v>0.47829514922057581</v>
      </c>
      <c r="X312" s="30">
        <f t="shared" ref="X312" si="1352">(1 - EXP(-1*Y$250*(1-EXP(-1*$I312))))/Y$250</f>
        <v>0.42532155801245447</v>
      </c>
      <c r="Y312" s="30">
        <f t="shared" ref="Y312" si="1353">IF(Y$250=1,X312/((1-X312)*$I312),(1/($I312*(1-Y$250))*LN((1-Y$250*X312)/(1-X312))))</f>
        <v>0.4476651217741266</v>
      </c>
      <c r="Z312" s="30">
        <f t="shared" ref="Z312" si="1354">(1 - EXP(-1*AA$250*(1-EXP(-1*$I312))))/AA$250</f>
        <v>0.2444231303023128</v>
      </c>
      <c r="AA312" s="30">
        <f t="shared" ref="AA312" si="1355">IF(AA$250=1,Z312/((1-Z312)*$I312),(1/($I312*(1-AA$250))*LN((1-AA$250*Z312)/(1-Z312))))</f>
        <v>0.39009518596900344</v>
      </c>
      <c r="AB312" s="30">
        <f t="shared" ref="AB312" si="1356">(1 - EXP(-1*AC$250*(1-EXP(-1*$I312))))/AC$250</f>
        <v>0.12493779704875004</v>
      </c>
      <c r="AC312" s="30">
        <f t="shared" ref="AC312" si="1357">IF(AC$250=1,AB312/((1-AB312)*$I312),(1/($I312*(1-AC$250))*LN((1-AC$250*AB312)/(1-AB312))))</f>
        <v>0.35463722182497343</v>
      </c>
      <c r="AD312" s="30">
        <f t="shared" ref="AD312" si="1358">(1 - EXP(-1*AE$250*(1-EXP(-1*$I312))))/AE$250</f>
        <v>9.9992567648821806E-2</v>
      </c>
      <c r="AE312" s="30">
        <f t="shared" ref="AE312" si="1359">IF(AE$250=1,AD312/((1-AD312)*$I312),(1/($I312*(1-AE$250))*LN((1-AE$250*AD312)/(1-AD312))))</f>
        <v>0.34705540623374564</v>
      </c>
      <c r="AF312" s="30">
        <f t="shared" ref="AF312" si="1360">(1 - EXP(-1*AG$250*(1-EXP(-1*$I312))))/AG$250</f>
        <v>0.55622971519736564</v>
      </c>
      <c r="AG312" s="30">
        <f t="shared" ref="AG312" si="1361">IF(AG$250=1,AF312/((1-AF312)*$I312),(1/($I312*(1-AG$250))*LN((1-AG$250*AF312)/(1-AF312))))</f>
        <v>0.49958428510754505</v>
      </c>
      <c r="AI312">
        <v>61</v>
      </c>
      <c r="AJ312" s="2">
        <f t="shared" si="192"/>
        <v>0.66341100153845911</v>
      </c>
      <c r="AK312" s="2">
        <f t="shared" si="193"/>
        <v>0.66341100153846466</v>
      </c>
      <c r="AL312" s="2">
        <f t="shared" si="194"/>
        <v>0.66341100153846189</v>
      </c>
      <c r="AM312" s="30">
        <f t="shared" si="195"/>
        <v>0.36363636363636315</v>
      </c>
      <c r="AN312" s="30">
        <f t="shared" si="196"/>
        <v>0.92944301176664512</v>
      </c>
      <c r="AO312" s="30">
        <f t="shared" si="197"/>
        <v>0.36363636363636465</v>
      </c>
      <c r="AP312" s="30">
        <f t="shared" si="198"/>
        <v>0.92944301176664357</v>
      </c>
      <c r="AQ312" s="30">
        <f t="shared" si="199"/>
        <v>0.36363636363636392</v>
      </c>
      <c r="AR312" s="30">
        <f t="shared" si="200"/>
        <v>0.92944301176664434</v>
      </c>
      <c r="AS312" s="48">
        <f t="shared" si="201"/>
        <v>0</v>
      </c>
    </row>
    <row r="313" spans="5:45" x14ac:dyDescent="0.25">
      <c r="E313" s="2"/>
      <c r="F313" s="2"/>
      <c r="I313" s="40">
        <v>3.06</v>
      </c>
      <c r="J313" s="30">
        <f t="shared" si="150"/>
        <v>0.86777727828572238</v>
      </c>
      <c r="K313" s="30">
        <f t="shared" si="151"/>
        <v>0.74862950636965153</v>
      </c>
      <c r="L313" s="30">
        <f t="shared" si="150"/>
        <v>0.79247353781482455</v>
      </c>
      <c r="M313" s="30">
        <f t="shared" si="151"/>
        <v>0.64882979135468688</v>
      </c>
      <c r="N313" s="30">
        <f t="shared" ref="N313" si="1362">(1 - EXP(-1*O$250*(1-EXP(-1*$I313))))/O$250</f>
        <v>0.72588271400400295</v>
      </c>
      <c r="O313" s="30">
        <f t="shared" ref="O313" si="1363">IF(O$250=1,N313/((1-N313)*$I313),(1/($I313*(1-O$250))*LN((1-O$250*N313)/(1-N313))))</f>
        <v>0.59014038417770198</v>
      </c>
      <c r="P313" s="30">
        <f t="shared" ref="P313" si="1364">(1 - EXP(-1*Q$250*(1-EXP(-1*$I313))))/Q$250</f>
        <v>0.66687067618747564</v>
      </c>
      <c r="Q313" s="30">
        <f t="shared" ref="Q313" si="1365">IF(Q$250=1,P313/((1-P313)*$I313),(1/($I313*(1-Q$250))*LN((1-Q$250*P313)/(1-P313))))</f>
        <v>0.55022003394192953</v>
      </c>
      <c r="R313" s="30">
        <f t="shared" ref="R313" si="1366">(1 - EXP(-1*S$250*(1-EXP(-1*$I313))))/S$250</f>
        <v>0.61446076135104066</v>
      </c>
      <c r="S313" s="30">
        <f t="shared" ref="S313" si="1367">IF(S$250=1,R313/((1-R313)*$I313),(1/($I313*(1-S$250))*LN((1-S$250*R313)/(1-R313))))</f>
        <v>0.52083977516745839</v>
      </c>
      <c r="T313" s="30">
        <f t="shared" ref="T313" si="1368">(1 - EXP(-1*U$250*(1-EXP(-1*$I313))))/U$250</f>
        <v>0.56781099965705784</v>
      </c>
      <c r="U313" s="30">
        <f t="shared" ref="U313" si="1369">IF(U$250=1,T313/((1-T313)*$I313),(1/($I313*(1-U$250))*LN((1-U$250*T313)/(1-T313))))</f>
        <v>0.49810862764095915</v>
      </c>
      <c r="V313" s="30">
        <f t="shared" ref="V313" si="1370">(1 - EXP(-1*W$250*(1-EXP(-1*$I313))))/W$250</f>
        <v>0.50707448229665009</v>
      </c>
      <c r="W313" s="30">
        <f t="shared" ref="W313" si="1371">IF(W$250=1,V313/((1-V313)*$I313),(1/($I313*(1-W$250))*LN((1-W$250*V313)/(1-V313))))</f>
        <v>0.47207271967820424</v>
      </c>
      <c r="X313" s="30">
        <f t="shared" ref="X313" si="1372">(1 - EXP(-1*Y$250*(1-EXP(-1*$I313))))/Y$250</f>
        <v>0.42567974773099043</v>
      </c>
      <c r="Y313" s="30">
        <f t="shared" ref="Y313" si="1373">IF(Y$250=1,X313/((1-X313)*$I313),(1/($I313*(1-Y$250))*LN((1-Y$250*X313)/(1-X313))))</f>
        <v>0.44171781114189174</v>
      </c>
      <c r="Z313" s="30">
        <f t="shared" ref="Z313" si="1374">(1 - EXP(-1*AA$250*(1-EXP(-1*$I313))))/AA$250</f>
        <v>0.24447650010267077</v>
      </c>
      <c r="AA313" s="30">
        <f t="shared" ref="AA313" si="1375">IF(AA$250=1,Z313/((1-Z313)*$I313),(1/($I313*(1-AA$250))*LN((1-AA$250*Z313)/(1-Z313))))</f>
        <v>0.38476087434198014</v>
      </c>
      <c r="AB313" s="30">
        <f t="shared" ref="AB313" si="1376">(1 - EXP(-1*AC$250*(1-EXP(-1*$I313))))/AC$250</f>
        <v>0.12493898189776841</v>
      </c>
      <c r="AC313" s="30">
        <f t="shared" ref="AC313" si="1377">IF(AC$250=1,AB313/((1-AB313)*$I313),(1/($I313*(1-AC$250))*LN((1-AC$250*AB313)/(1-AB313))))</f>
        <v>0.34974027909235011</v>
      </c>
      <c r="AD313" s="30">
        <f t="shared" ref="AD313" si="1378">(1 - EXP(-1*AE$250*(1-EXP(-1*$I313))))/AE$250</f>
        <v>9.9992744190798677E-2</v>
      </c>
      <c r="AE313" s="30">
        <f t="shared" ref="AE313" si="1379">IF(AE$250=1,AD313/((1-AD313)*$I313),(1/($I313*(1-AE$250))*LN((1-AE$250*AD313)/(1-AD313))))</f>
        <v>0.34225746529122303</v>
      </c>
      <c r="AF313" s="30">
        <f t="shared" ref="AF313" si="1380">(1 - EXP(-1*AG$250*(1-EXP(-1*$I313))))/AG$250</f>
        <v>0.55696114037856637</v>
      </c>
      <c r="AG313" s="30">
        <f t="shared" ref="AG313" si="1381">IF(AG$250=1,AF313/((1-AF313)*$I313),(1/($I313*(1-AG$250))*LN((1-AG$250*AF313)/(1-AF313))))</f>
        <v>0.4931929247407158</v>
      </c>
      <c r="AI313">
        <v>62</v>
      </c>
      <c r="AJ313" s="2">
        <f t="shared" si="192"/>
        <v>0.66341100153845911</v>
      </c>
      <c r="AK313" s="2">
        <f t="shared" si="193"/>
        <v>0.66341100153846466</v>
      </c>
      <c r="AL313" s="2">
        <f t="shared" si="194"/>
        <v>0.66341100153846189</v>
      </c>
      <c r="AM313" s="30">
        <f t="shared" si="195"/>
        <v>0.36363636363636315</v>
      </c>
      <c r="AN313" s="30">
        <f t="shared" si="196"/>
        <v>0.92944301176664512</v>
      </c>
      <c r="AO313" s="30">
        <f t="shared" si="197"/>
        <v>0.36363636363636465</v>
      </c>
      <c r="AP313" s="30">
        <f t="shared" si="198"/>
        <v>0.92944301176664357</v>
      </c>
      <c r="AQ313" s="30">
        <f t="shared" si="199"/>
        <v>0.36363636363636392</v>
      </c>
      <c r="AR313" s="30">
        <f t="shared" si="200"/>
        <v>0.92944301176664434</v>
      </c>
      <c r="AS313" s="48">
        <f t="shared" si="201"/>
        <v>0</v>
      </c>
    </row>
    <row r="314" spans="5:45" x14ac:dyDescent="0.25">
      <c r="E314" s="2"/>
      <c r="F314" s="2"/>
      <c r="I314" s="40">
        <v>3.11</v>
      </c>
      <c r="J314" s="30">
        <f t="shared" si="150"/>
        <v>0.86966670988684991</v>
      </c>
      <c r="K314" s="30">
        <f t="shared" si="151"/>
        <v>0.74219474692349274</v>
      </c>
      <c r="L314" s="30">
        <f t="shared" si="150"/>
        <v>0.79403469125830795</v>
      </c>
      <c r="M314" s="30">
        <f t="shared" si="151"/>
        <v>0.64195493605401022</v>
      </c>
      <c r="N314" s="30">
        <f t="shared" ref="N314" si="1382">(1 - EXP(-1*O$250*(1-EXP(-1*$I314))))/O$250</f>
        <v>0.72717262580347097</v>
      </c>
      <c r="O314" s="30">
        <f t="shared" ref="O314" si="1383">IF(O$250=1,N314/((1-N314)*$I314),(1/($I314*(1-O$250))*LN((1-O$250*N314)/(1-N314))))</f>
        <v>0.58334130703862752</v>
      </c>
      <c r="P314" s="30">
        <f t="shared" ref="P314" si="1384">(1 - EXP(-1*Q$250*(1-EXP(-1*$I314))))/Q$250</f>
        <v>0.66793647307397264</v>
      </c>
      <c r="Q314" s="30">
        <f t="shared" ref="Q314" si="1385">IF(Q$250=1,P314/((1-P314)*$I314),(1/($I314*(1-Q$250))*LN((1-Q$250*P314)/(1-P314))))</f>
        <v>0.5435848014139506</v>
      </c>
      <c r="R314" s="30">
        <f t="shared" ref="R314" si="1386">(1 - EXP(-1*S$250*(1-EXP(-1*$I314))))/S$250</f>
        <v>0.61534138204428124</v>
      </c>
      <c r="S314" s="30">
        <f t="shared" ref="S314" si="1387">IF(S$250=1,R314/((1-R314)*$I314),(1/($I314*(1-S$250))*LN((1-S$250*R314)/(1-R314))))</f>
        <v>0.51437549050396525</v>
      </c>
      <c r="T314" s="30">
        <f t="shared" ref="T314" si="1388">(1 - EXP(-1*U$250*(1-EXP(-1*$I314))))/U$250</f>
        <v>0.56853861748809653</v>
      </c>
      <c r="U314" s="30">
        <f t="shared" ref="U314" si="1389">IF(U$250=1,T314/((1-T314)*$I314),(1/($I314*(1-U$250))*LN((1-U$250*T314)/(1-T314))))</f>
        <v>0.49180319165791664</v>
      </c>
      <c r="V314" s="30">
        <f t="shared" ref="V314" si="1390">(1 - EXP(-1*W$250*(1-EXP(-1*$I314))))/W$250</f>
        <v>0.50762096323475969</v>
      </c>
      <c r="W314" s="30">
        <f t="shared" ref="W314" si="1391">IF(W$250=1,V314/((1-V314)*$I314),(1/($I314*(1-W$250))*LN((1-W$250*V314)/(1-V314))))</f>
        <v>0.46597563204077841</v>
      </c>
      <c r="X314" s="30">
        <f t="shared" ref="X314" si="1392">(1 - EXP(-1*Y$250*(1-EXP(-1*$I314))))/Y$250</f>
        <v>0.42601887381619818</v>
      </c>
      <c r="Y314" s="30">
        <f t="shared" ref="Y314" si="1393">IF(Y$250=1,X314/((1-X314)*$I314),(1/($I314*(1-Y$250))*LN((1-Y$250*X314)/(1-X314))))</f>
        <v>0.43589688903646068</v>
      </c>
      <c r="Z314" s="30">
        <f t="shared" ref="Z314" si="1394">(1 - EXP(-1*AA$250*(1-EXP(-1*$I314))))/AA$250</f>
        <v>0.24452679296857638</v>
      </c>
      <c r="AA314" s="30">
        <f t="shared" ref="AA314" si="1395">IF(AA$250=1,Z314/((1-Z314)*$I314),(1/($I314*(1-AA$250))*LN((1-AA$250*Z314)/(1-Z314))))</f>
        <v>0.37954825475360343</v>
      </c>
      <c r="AB314" s="30">
        <f t="shared" ref="AB314" si="1396">(1 - EXP(-1*AC$250*(1-EXP(-1*$I314))))/AC$250</f>
        <v>0.12494008800958235</v>
      </c>
      <c r="AC314" s="30">
        <f t="shared" ref="AC314" si="1397">IF(AC$250=1,AB314/((1-AB314)*$I314),(1/($I314*(1-AC$250))*LN((1-AC$250*AB314)/(1-AB314))))</f>
        <v>0.34495771397131392</v>
      </c>
      <c r="AD314" s="30">
        <f t="shared" ref="AD314" si="1398">(1 - EXP(-1*AE$250*(1-EXP(-1*$I314))))/AE$250</f>
        <v>9.9992908229563179E-2</v>
      </c>
      <c r="AE314" s="30">
        <f t="shared" ref="AE314" si="1399">IF(AE$250=1,AD314/((1-AD314)*$I314),(1/($I314*(1-AE$250))*LN((1-AE$250*AD314)/(1-AD314))))</f>
        <v>0.33757191177753654</v>
      </c>
      <c r="AF314" s="30">
        <f t="shared" ref="AF314" si="1400">(1 - EXP(-1*AG$250*(1-EXP(-1*$I314))))/AG$250</f>
        <v>0.55765485675393456</v>
      </c>
      <c r="AG314" s="30">
        <f t="shared" ref="AG314" si="1401">IF(AG$250=1,AF314/((1-AF314)*$I314),(1/($I314*(1-AG$250))*LN((1-AG$250*AF314)/(1-AF314))))</f>
        <v>0.48692472189670849</v>
      </c>
      <c r="AI314">
        <v>63</v>
      </c>
      <c r="AJ314" s="2">
        <f t="shared" si="192"/>
        <v>0.66341100153845911</v>
      </c>
      <c r="AK314" s="2">
        <f t="shared" si="193"/>
        <v>0.66341100153846466</v>
      </c>
      <c r="AL314" s="2">
        <f t="shared" si="194"/>
        <v>0.66341100153846189</v>
      </c>
      <c r="AM314" s="30">
        <f t="shared" si="195"/>
        <v>0.36363636363636315</v>
      </c>
      <c r="AN314" s="30">
        <f t="shared" si="196"/>
        <v>0.92944301176664512</v>
      </c>
      <c r="AO314" s="30">
        <f t="shared" si="197"/>
        <v>0.36363636363636465</v>
      </c>
      <c r="AP314" s="30">
        <f t="shared" si="198"/>
        <v>0.92944301176664357</v>
      </c>
      <c r="AQ314" s="30">
        <f t="shared" si="199"/>
        <v>0.36363636363636392</v>
      </c>
      <c r="AR314" s="30">
        <f t="shared" si="200"/>
        <v>0.92944301176664434</v>
      </c>
      <c r="AS314" s="48">
        <f t="shared" si="201"/>
        <v>0</v>
      </c>
    </row>
    <row r="315" spans="5:45" x14ac:dyDescent="0.25">
      <c r="E315" s="2"/>
      <c r="F315" s="2"/>
      <c r="I315" s="40">
        <v>3.16</v>
      </c>
      <c r="J315" s="30">
        <f t="shared" si="150"/>
        <v>0.87146319105941561</v>
      </c>
      <c r="K315" s="30">
        <f t="shared" si="151"/>
        <v>0.73576942760391639</v>
      </c>
      <c r="L315" s="30">
        <f t="shared" si="150"/>
        <v>0.79551838172226941</v>
      </c>
      <c r="M315" s="30">
        <f t="shared" si="151"/>
        <v>0.63515162982276141</v>
      </c>
      <c r="N315" s="30">
        <f t="shared" ref="N315" si="1402">(1 - EXP(-1*O$250*(1-EXP(-1*$I315))))/O$250</f>
        <v>0.72839798650370324</v>
      </c>
      <c r="O315" s="30">
        <f t="shared" ref="O315" si="1403">IF(O$250=1,N315/((1-N315)*$I315),(1/($I315*(1-O$250))*LN((1-O$250*N315)/(1-N315))))</f>
        <v>0.57663996401211837</v>
      </c>
      <c r="P315" s="30">
        <f t="shared" ref="P315" si="1404">(1 - EXP(-1*Q$250*(1-EXP(-1*$I315))))/Q$250</f>
        <v>0.66894848259066575</v>
      </c>
      <c r="Q315" s="30">
        <f t="shared" ref="Q315" si="1405">IF(Q$250=1,P315/((1-P315)*$I315),(1/($I315*(1-Q$250))*LN((1-Q$250*P315)/(1-P315))))</f>
        <v>0.53705991591828472</v>
      </c>
      <c r="R315" s="30">
        <f t="shared" ref="R315" si="1406">(1 - EXP(-1*S$250*(1-EXP(-1*$I315))))/S$250</f>
        <v>0.61617718759756523</v>
      </c>
      <c r="S315" s="30">
        <f t="shared" ref="S315" si="1407">IF(S$250=1,R315/((1-R315)*$I315),(1/($I315*(1-S$250))*LN((1-S$250*R315)/(1-R315))))</f>
        <v>0.50802811762229827</v>
      </c>
      <c r="T315" s="30">
        <f t="shared" ref="T315" si="1408">(1 - EXP(-1*U$250*(1-EXP(-1*$I315))))/U$250</f>
        <v>0.56922889848090852</v>
      </c>
      <c r="U315" s="30">
        <f t="shared" ref="U315" si="1409">IF(U$250=1,T315/((1-T315)*$I315),(1/($I315*(1-U$250))*LN((1-U$250*T315)/(1-T315))))</f>
        <v>0.48561818636977822</v>
      </c>
      <c r="V315" s="30">
        <f t="shared" ref="V315" si="1410">(1 - EXP(-1*W$250*(1-EXP(-1*$I315))))/W$250</f>
        <v>0.50813905527731529</v>
      </c>
      <c r="W315" s="30">
        <f t="shared" ref="W315" si="1411">IF(W$250=1,V315/((1-V315)*$I315),(1/($I315*(1-W$250))*LN((1-W$250*V315)/(1-V315))))</f>
        <v>0.46000136282518445</v>
      </c>
      <c r="X315" s="30">
        <f t="shared" ref="X315" si="1412">(1 - EXP(-1*Y$250*(1-EXP(-1*$I315))))/Y$250</f>
        <v>0.42634002433974266</v>
      </c>
      <c r="Y315" s="30">
        <f t="shared" ref="Y315" si="1413">IF(Y$250=1,X315/((1-X315)*$I315),(1/($I315*(1-Y$250))*LN((1-Y$250*X315)/(1-X315))))</f>
        <v>0.43019939327638729</v>
      </c>
      <c r="Z315" s="30">
        <f t="shared" ref="Z315" si="1414">(1 - EXP(-1*AA$250*(1-EXP(-1*$I315))))/AA$250</f>
        <v>0.24457420798573029</v>
      </c>
      <c r="AA315" s="30">
        <f t="shared" ref="AA315" si="1415">IF(AA$250=1,Z315/((1-Z315)*$I315),(1/($I315*(1-AA$250))*LN((1-AA$250*Z315)/(1-Z315))))</f>
        <v>0.37445393564454832</v>
      </c>
      <c r="AB315" s="30">
        <f t="shared" ref="AB315" si="1416">(1 - EXP(-1*AC$250*(1-EXP(-1*$I315))))/AC$250</f>
        <v>0.12494112156203577</v>
      </c>
      <c r="AC315" s="30">
        <f t="shared" ref="AC315" si="1417">IF(AC$250=1,AB315/((1-AB315)*$I315),(1/($I315*(1-AC$250))*LN((1-AC$250*AB315)/(1-AB315))))</f>
        <v>0.34028616483321927</v>
      </c>
      <c r="AD315" s="30">
        <f t="shared" ref="AD315" si="1418">(1 - EXP(-1*AE$250*(1-EXP(-1*$I315))))/AE$250</f>
        <v>9.9993060825108226E-2</v>
      </c>
      <c r="AE315" s="30">
        <f t="shared" ref="AE315" si="1419">IF(AE$250=1,AD315/((1-AD315)*$I315),(1/($I315*(1-AE$250))*LN((1-AE$250*AD315)/(1-AD315))))</f>
        <v>0.33299542136785326</v>
      </c>
      <c r="AF315" s="30">
        <f t="shared" ref="AF315" si="1420">(1 - EXP(-1*AG$250*(1-EXP(-1*$I315))))/AG$250</f>
        <v>0.55831290249368903</v>
      </c>
      <c r="AG315" s="30">
        <f t="shared" ref="AG315" si="1421">IF(AG$250=1,AF315/((1-AF315)*$I315),(1/($I315*(1-AG$250))*LN((1-AG$250*AF315)/(1-AF315))))</f>
        <v>0.48077753399291134</v>
      </c>
      <c r="AI315">
        <v>64</v>
      </c>
      <c r="AJ315" s="2">
        <f t="shared" si="192"/>
        <v>0.66341100153845911</v>
      </c>
      <c r="AK315" s="2">
        <f t="shared" si="193"/>
        <v>0.66341100153846466</v>
      </c>
      <c r="AL315" s="2">
        <f t="shared" si="194"/>
        <v>0.66341100153846189</v>
      </c>
      <c r="AM315" s="30">
        <f t="shared" si="195"/>
        <v>0.36363636363636315</v>
      </c>
      <c r="AN315" s="30">
        <f t="shared" si="196"/>
        <v>0.92944301176664512</v>
      </c>
      <c r="AO315" s="30">
        <f t="shared" si="197"/>
        <v>0.36363636363636465</v>
      </c>
      <c r="AP315" s="30">
        <f t="shared" si="198"/>
        <v>0.92944301176664357</v>
      </c>
      <c r="AQ315" s="30">
        <f t="shared" si="199"/>
        <v>0.36363636363636392</v>
      </c>
      <c r="AR315" s="30">
        <f t="shared" si="200"/>
        <v>0.92944301176664434</v>
      </c>
      <c r="AS315" s="48">
        <f t="shared" si="201"/>
        <v>0</v>
      </c>
    </row>
    <row r="316" spans="5:45" x14ac:dyDescent="0.25">
      <c r="E316" s="2"/>
      <c r="F316" s="2"/>
      <c r="I316" s="40">
        <v>3.21</v>
      </c>
      <c r="J316" s="30">
        <f t="shared" si="150"/>
        <v>0.87317133166285865</v>
      </c>
      <c r="K316" s="30">
        <f t="shared" si="151"/>
        <v>0.72935727967336994</v>
      </c>
      <c r="L316" s="30">
        <f t="shared" si="150"/>
        <v>0.79692851421906985</v>
      </c>
      <c r="M316" s="30">
        <f t="shared" si="151"/>
        <v>0.62842152675709806</v>
      </c>
      <c r="N316" s="30">
        <f t="shared" ref="N316" si="1422">(1 - EXP(-1*O$250*(1-EXP(-1*$I316))))/O$250</f>
        <v>0.72956210243356379</v>
      </c>
      <c r="O316" s="30">
        <f t="shared" ref="O316" si="1423">IF(O$250=1,N316/((1-N316)*$I316),(1/($I316*(1-O$250))*LN((1-O$250*N316)/(1-N316))))</f>
        <v>0.57003641656941928</v>
      </c>
      <c r="P316" s="30">
        <f t="shared" ref="P316" si="1424">(1 - EXP(-1*Q$250*(1-EXP(-1*$I316))))/Q$250</f>
        <v>0.66990950286398698</v>
      </c>
      <c r="Q316" s="30">
        <f t="shared" ref="Q316" si="1425">IF(Q$250=1,P316/((1-P316)*$I316),(1/($I316*(1-Q$250))*LN((1-Q$250*P316)/(1-P316))))</f>
        <v>0.53064442210115648</v>
      </c>
      <c r="R316" s="30">
        <f t="shared" ref="R316" si="1426">(1 - EXP(-1*S$250*(1-EXP(-1*$I316))))/S$250</f>
        <v>0.61697054499026516</v>
      </c>
      <c r="S316" s="30">
        <f t="shared" ref="S316" si="1427">IF(S$250=1,R316/((1-R316)*$I316),(1/($I316*(1-S$250))*LN((1-S$250*R316)/(1-R316))))</f>
        <v>0.50179603546638962</v>
      </c>
      <c r="T316" s="30">
        <f t="shared" ref="T316" si="1428">(1 - EXP(-1*U$250*(1-EXP(-1*$I316))))/U$250</f>
        <v>0.56988384404137915</v>
      </c>
      <c r="U316" s="30">
        <f t="shared" ref="U316" si="1429">IF(U$250=1,T316/((1-T316)*$I316),(1/($I316*(1-U$250))*LN((1-U$250*T316)/(1-T316))))</f>
        <v>0.47955153806352802</v>
      </c>
      <c r="V316" s="30">
        <f t="shared" ref="V316" si="1430">(1 - EXP(-1*W$250*(1-EXP(-1*$I316))))/W$250</f>
        <v>0.50863031335984854</v>
      </c>
      <c r="W316" s="30">
        <f t="shared" ref="W316" si="1431">IF(W$250=1,V316/((1-V316)*$I316),(1/($I316*(1-W$250))*LN((1-W$250*V316)/(1-V316))))</f>
        <v>0.45414739660133818</v>
      </c>
      <c r="X316" s="30">
        <f t="shared" ref="X316" si="1432">(1 - EXP(-1*Y$250*(1-EXP(-1*$I316))))/Y$250</f>
        <v>0.42664421829747273</v>
      </c>
      <c r="Y316" s="30">
        <f t="shared" ref="Y316" si="1433">IF(Y$250=1,X316/((1-X316)*$I316),(1/($I316*(1-Y$250))*LN((1-Y$250*X316)/(1-X316))))</f>
        <v>0.42462240778162041</v>
      </c>
      <c r="Z316" s="30">
        <f t="shared" ref="Z316" si="1434">(1 - EXP(-1*AA$250*(1-EXP(-1*$I316))))/AA$250</f>
        <v>0.24461892929081117</v>
      </c>
      <c r="AA316" s="30">
        <f t="shared" ref="AA316" si="1435">IF(AA$250=1,Z316/((1-Z316)*$I316),(1/($I316*(1-AA$250))*LN((1-AA$250*Z316)/(1-Z316))))</f>
        <v>0.36947462297630945</v>
      </c>
      <c r="AB316" s="30">
        <f t="shared" ref="AB316" si="1436">(1 - EXP(-1*AC$250*(1-EXP(-1*$I316))))/AC$250</f>
        <v>0.12494208815604542</v>
      </c>
      <c r="AC316" s="30">
        <f t="shared" ref="AC316" si="1437">IF(AC$250=1,AB316/((1-AB316)*$I316),(1/($I316*(1-AC$250))*LN((1-AC$250*AB316)/(1-AB316))))</f>
        <v>0.33572238023914597</v>
      </c>
      <c r="AD316" s="30">
        <f t="shared" ref="AD316" si="1438">(1 - EXP(-1*AE$250*(1-EXP(-1*$I316))))/AE$250</f>
        <v>9.9993202930267006E-2</v>
      </c>
      <c r="AE316" s="30">
        <f t="shared" ref="AE316" si="1439">IF(AE$250=1,AD316/((1-AD316)*$I316),(1/($I316*(1-AE$250))*LN((1-AE$250*AD316)/(1-AD316))))</f>
        <v>0.32852478033555593</v>
      </c>
      <c r="AF316" s="30">
        <f t="shared" ref="AF316" si="1440">(1 - EXP(-1*AG$250*(1-EXP(-1*$I316))))/AG$250</f>
        <v>0.55893719667339181</v>
      </c>
      <c r="AG316" s="30">
        <f t="shared" ref="AG316" si="1441">IF(AG$250=1,AF316/((1-AF316)*$I316),(1/($I316*(1-AG$250))*LN((1-AG$250*AF316)/(1-AF316))))</f>
        <v>0.47474919739141264</v>
      </c>
      <c r="AI316">
        <v>65</v>
      </c>
      <c r="AJ316" s="2">
        <f t="shared" si="192"/>
        <v>0.66341100153845911</v>
      </c>
      <c r="AK316" s="2">
        <f t="shared" si="193"/>
        <v>0.66341100153846466</v>
      </c>
      <c r="AL316" s="2">
        <f t="shared" si="194"/>
        <v>0.66341100153846189</v>
      </c>
      <c r="AM316" s="30">
        <f t="shared" si="195"/>
        <v>0.36363636363636315</v>
      </c>
      <c r="AN316" s="30">
        <f t="shared" si="196"/>
        <v>0.92944301176664512</v>
      </c>
      <c r="AO316" s="30">
        <f t="shared" si="197"/>
        <v>0.36363636363636465</v>
      </c>
      <c r="AP316" s="30">
        <f t="shared" si="198"/>
        <v>0.92944301176664357</v>
      </c>
      <c r="AQ316" s="30">
        <f t="shared" si="199"/>
        <v>0.36363636363636392</v>
      </c>
      <c r="AR316" s="30">
        <f t="shared" si="200"/>
        <v>0.92944301176664434</v>
      </c>
      <c r="AS316" s="48">
        <f t="shared" si="201"/>
        <v>0</v>
      </c>
    </row>
    <row r="317" spans="5:45" x14ac:dyDescent="0.25">
      <c r="E317" s="2"/>
      <c r="F317" s="2"/>
      <c r="I317" s="40">
        <v>3.26</v>
      </c>
      <c r="J317" s="30">
        <f t="shared" ref="J317:L351" si="1442">(1 - EXP(-1*K$250*(1-EXP(-1*$I317))))/K$250</f>
        <v>0.87479550939627559</v>
      </c>
      <c r="K317" s="30">
        <f t="shared" ref="K317:M351" si="1443">IF(K$250=1,J317/((1-J317)*$I317),(1/($I317*(1-K$250))*LN((1-K$250*J317)/(1-J317))))</f>
        <v>0.72296189920283072</v>
      </c>
      <c r="L317" s="30">
        <f t="shared" si="1442"/>
        <v>0.79826879107028648</v>
      </c>
      <c r="M317" s="30">
        <f t="shared" si="1443"/>
        <v>0.62176609189677967</v>
      </c>
      <c r="N317" s="30">
        <f t="shared" ref="N317" si="1444">(1 - EXP(-1*O$250*(1-EXP(-1*$I317))))/O$250</f>
        <v>0.73066810334968535</v>
      </c>
      <c r="O317" s="30">
        <f t="shared" ref="O317" si="1445">IF(O$250=1,N317/((1-N317)*$I317),(1/($I317*(1-O$250))*LN((1-O$250*N317)/(1-N317))))</f>
        <v>0.56353058448852644</v>
      </c>
      <c r="P317" s="30">
        <f t="shared" ref="P317" si="1446">(1 - EXP(-1*Q$250*(1-EXP(-1*$I317))))/Q$250</f>
        <v>0.67082217851092307</v>
      </c>
      <c r="Q317" s="30">
        <f t="shared" ref="Q317" si="1447">IF(Q$250=1,P317/((1-P317)*$I317),(1/($I317*(1-Q$250))*LN((1-Q$250*P317)/(1-P317))))</f>
        <v>0.52433727269189789</v>
      </c>
      <c r="R317" s="30">
        <f t="shared" ref="R317" si="1448">(1 - EXP(-1*S$250*(1-EXP(-1*$I317))))/S$250</f>
        <v>0.6177236879896284</v>
      </c>
      <c r="S317" s="30">
        <f t="shared" ref="S317" si="1449">IF(S$250=1,R317/((1-R317)*$I317),(1/($I317*(1-S$250))*LN((1-S$250*R317)/(1-R317))))</f>
        <v>0.49567757119281886</v>
      </c>
      <c r="T317" s="30">
        <f t="shared" ref="T317" si="1450">(1 - EXP(-1*U$250*(1-EXP(-1*$I317))))/U$250</f>
        <v>0.57050534017389742</v>
      </c>
      <c r="U317" s="30">
        <f t="shared" ref="U317" si="1451">IF(U$250=1,T317/((1-T317)*$I317),(1/($I317*(1-U$250))*LN((1-U$250*T317)/(1-T317))))</f>
        <v>0.47360115226569205</v>
      </c>
      <c r="V317" s="30">
        <f t="shared" ref="V317" si="1452">(1 - EXP(-1*W$250*(1-EXP(-1*$I317))))/W$250</f>
        <v>0.50909619964010011</v>
      </c>
      <c r="W317" s="30">
        <f t="shared" ref="W317" si="1453">IF(W$250=1,V317/((1-V317)*$I317),(1/($I317*(1-W$250))*LN((1-W$250*V317)/(1-V317))))</f>
        <v>0.44841123106920805</v>
      </c>
      <c r="X317" s="30">
        <f t="shared" ref="X317" si="1454">(1 - EXP(-1*Y$250*(1-EXP(-1*$I317))))/Y$250</f>
        <v>0.42693241063787452</v>
      </c>
      <c r="Y317" s="30">
        <f t="shared" ref="Y317" si="1455">IF(Y$250=1,X317/((1-X317)*$I317),(1/($I317*(1-Y$250))*LN((1-Y$250*X317)/(1-X317))))</f>
        <v>0.41916306495186573</v>
      </c>
      <c r="Z317" s="30">
        <f t="shared" ref="Z317" si="1456">(1 - EXP(-1*AA$250*(1-EXP(-1*$I317))))/AA$250</f>
        <v>0.2446611273848078</v>
      </c>
      <c r="AA317" s="30">
        <f t="shared" ref="AA317" si="1457">IF(AA$250=1,Z317/((1-Z317)*$I317),(1/($I317*(1-AA$250))*LN((1-AA$250*Z317)/(1-Z317))))</f>
        <v>0.36460711813905872</v>
      </c>
      <c r="AB317" s="30">
        <f t="shared" ref="AB317" si="1458">(1 - EXP(-1*AC$250*(1-EXP(-1*$I317))))/AC$250</f>
        <v>0.1249429928783975</v>
      </c>
      <c r="AC317" s="30">
        <f t="shared" ref="AC317" si="1459">IF(AC$250=1,AB317/((1-AB317)*$I317),(1/($I317*(1-AC$250))*LN((1-AC$250*AB317)/(1-AB317))))</f>
        <v>0.33126321525455077</v>
      </c>
      <c r="AD317" s="30">
        <f t="shared" ref="AD317" si="1460">(1 - EXP(-1*AE$250*(1-EXP(-1*$I317))))/AE$250</f>
        <v>9.9993335403276845E-2</v>
      </c>
      <c r="AE317" s="30">
        <f t="shared" ref="AE317" si="1461">IF(AE$250=1,AD317/((1-AD317)*$I317),(1/($I317*(1-AE$250))*LN((1-AE$250*AD317)/(1-AD317))))</f>
        <v>0.32415688170569129</v>
      </c>
      <c r="AF317" s="30">
        <f t="shared" ref="AF317" si="1462">(1 - EXP(-1*AG$250*(1-EXP(-1*$I317))))/AG$250</f>
        <v>0.55952954706242797</v>
      </c>
      <c r="AG317" s="30">
        <f t="shared" ref="AG317" si="1463">IF(AG$250=1,AF317/((1-AF317)*$I317),(1/($I317*(1-AG$250))*LN((1-AG$250*AF317)/(1-AF317))))</f>
        <v>0.46883753427090108</v>
      </c>
      <c r="AI317">
        <v>66</v>
      </c>
      <c r="AJ317" s="2">
        <f t="shared" si="192"/>
        <v>0.66341100153845911</v>
      </c>
      <c r="AK317" s="2">
        <f t="shared" si="193"/>
        <v>0.66341100153846466</v>
      </c>
      <c r="AL317" s="2">
        <f t="shared" si="194"/>
        <v>0.66341100153846189</v>
      </c>
      <c r="AM317" s="30">
        <f t="shared" si="195"/>
        <v>0.36363636363636315</v>
      </c>
      <c r="AN317" s="30">
        <f t="shared" si="196"/>
        <v>0.92944301176664512</v>
      </c>
      <c r="AO317" s="30">
        <f t="shared" si="197"/>
        <v>0.36363636363636465</v>
      </c>
      <c r="AP317" s="30">
        <f t="shared" si="198"/>
        <v>0.92944301176664357</v>
      </c>
      <c r="AQ317" s="30">
        <f t="shared" si="199"/>
        <v>0.36363636363636392</v>
      </c>
      <c r="AR317" s="30">
        <f t="shared" si="200"/>
        <v>0.92944301176664434</v>
      </c>
      <c r="AS317" s="48">
        <f t="shared" si="201"/>
        <v>0</v>
      </c>
    </row>
    <row r="318" spans="5:45" x14ac:dyDescent="0.25">
      <c r="E318" s="2"/>
      <c r="F318" s="2"/>
      <c r="I318" s="40">
        <v>3.31</v>
      </c>
      <c r="J318" s="30">
        <f t="shared" si="1442"/>
        <v>0.87633988182517608</v>
      </c>
      <c r="K318" s="30">
        <f t="shared" si="1443"/>
        <v>0.7165867424319613</v>
      </c>
      <c r="L318" s="30">
        <f t="shared" si="1442"/>
        <v>0.79954272297743989</v>
      </c>
      <c r="M318" s="30">
        <f t="shared" si="1443"/>
        <v>0.61518660957904725</v>
      </c>
      <c r="N318" s="30">
        <f t="shared" ref="N318" si="1464">(1 - EXP(-1*O$250*(1-EXP(-1*$I318))))/O$250</f>
        <v>0.73171895254425467</v>
      </c>
      <c r="O318" s="30">
        <f t="shared" ref="O318" si="1465">IF(O$250=1,N318/((1-N318)*$I318),(1/($I318*(1-O$250))*LN((1-O$250*N318)/(1-N318))))</f>
        <v>0.5571222565503513</v>
      </c>
      <c r="P318" s="30">
        <f t="shared" ref="P318" si="1466">(1 - EXP(-1*Q$250*(1-EXP(-1*$I318))))/Q$250</f>
        <v>0.67168900980420398</v>
      </c>
      <c r="Q318" s="30">
        <f t="shared" ref="Q318" si="1467">IF(Q$250=1,P318/((1-P318)*$I318),(1/($I318*(1-Q$250))*LN((1-Q$250*P318)/(1-P318))))</f>
        <v>0.51813733831080944</v>
      </c>
      <c r="R318" s="30">
        <f t="shared" ref="R318" si="1468">(1 - EXP(-1*S$250*(1-EXP(-1*$I318))))/S$250</f>
        <v>0.61843872541238465</v>
      </c>
      <c r="S318" s="30">
        <f t="shared" ref="S318" si="1469">IF(S$250=1,R318/((1-R318)*$I318),(1/($I318*(1-S$250))*LN((1-S$250*R318)/(1-R318))))</f>
        <v>0.48967100837008221</v>
      </c>
      <c r="T318" s="30">
        <f t="shared" ref="T318" si="1470">(1 - EXP(-1*U$250*(1-EXP(-1*$I318))))/U$250</f>
        <v>0.57109516489051626</v>
      </c>
      <c r="U318" s="30">
        <f t="shared" ref="U318" si="1471">IF(U$250=1,T318/((1-T318)*$I318),(1/($I318*(1-U$250))*LN((1-U$250*T318)/(1-T318))))</f>
        <v>0.46776492032016237</v>
      </c>
      <c r="V318" s="30">
        <f t="shared" ref="V318" si="1472">(1 - EXP(-1*W$250*(1-EXP(-1*$I318))))/W$250</f>
        <v>0.50953808973909398</v>
      </c>
      <c r="W318" s="30">
        <f t="shared" ref="W318" si="1473">IF(W$250=1,V318/((1-V318)*$I318),(1/($I318*(1-W$250))*LN((1-W$250*V318)/(1-V318))))</f>
        <v>0.44279038154421185</v>
      </c>
      <c r="X318" s="30">
        <f t="shared" ref="X318" si="1474">(1 - EXP(-1*Y$250*(1-EXP(-1*$I318))))/Y$250</f>
        <v>0.42720549686753723</v>
      </c>
      <c r="Y318" s="30">
        <f t="shared" ref="Y318" si="1475">IF(Y$250=1,X318/((1-X318)*$I318),(1/($I318*(1-Y$250))*LN((1-Y$250*X318)/(1-X318))))</f>
        <v>0.41381854762058895</v>
      </c>
      <c r="Z318" s="30">
        <f t="shared" ref="Z318" si="1476">(1 - EXP(-1*AA$250*(1-EXP(-1*$I318))))/AA$250</f>
        <v>0.24470096031369787</v>
      </c>
      <c r="AA318" s="30">
        <f t="shared" ref="AA318" si="1477">IF(AA$250=1,Z318/((1-Z318)*$I318),(1/($I318*(1-AA$250))*LN((1-AA$250*Z318)/(1-Z318))))</f>
        <v>0.35984831579939869</v>
      </c>
      <c r="AB318" s="30">
        <f t="shared" ref="AB318" si="1478">(1 - EXP(-1*AC$250*(1-EXP(-1*$I318))))/AC$250</f>
        <v>0.12494384035680599</v>
      </c>
      <c r="AC318" s="30">
        <f t="shared" ref="AC318" si="1479">IF(AC$250=1,AB318/((1-AB318)*$I318),(1/($I318*(1-AC$250))*LN((1-AC$250*AB318)/(1-AB318))))</f>
        <v>0.32690562786945526</v>
      </c>
      <c r="AD318" s="30">
        <f t="shared" ref="AD318" si="1480">(1 - EXP(-1*AE$250*(1-EXP(-1*$I318))))/AE$250</f>
        <v>9.9993459018684144E-2</v>
      </c>
      <c r="AE318" s="30">
        <f t="shared" ref="AE318" si="1481">IF(AE$250=1,AD318/((1-AD318)*$I318),(1/($I318*(1-AE$250))*LN((1-AE$250*AD318)/(1-AD318))))</f>
        <v>0.31988872153524323</v>
      </c>
      <c r="AF318" s="30">
        <f t="shared" ref="AF318" si="1482">(1 - EXP(-1*AG$250*(1-EXP(-1*$I318))))/AG$250</f>
        <v>0.56009165732897515</v>
      </c>
      <c r="AG318" s="30">
        <f t="shared" ref="AG318" si="1483">IF(AG$250=1,AF318/((1-AF318)*$I318),(1/($I318*(1-AG$250))*LN((1-AG$250*AF318)/(1-AF318))))</f>
        <v>0.46304035882381361</v>
      </c>
      <c r="AI318">
        <v>67</v>
      </c>
      <c r="AJ318" s="2">
        <f t="shared" ref="AJ318:AJ351" si="1484">IF($AJ$249&lt;=AQ317,AJ317,AL317)</f>
        <v>0.66341100153845911</v>
      </c>
      <c r="AK318" s="2">
        <f t="shared" ref="AK318:AK351" si="1485">IF($AJ$249&gt;=AQ317,AK317,AL317)</f>
        <v>0.66341100153846466</v>
      </c>
      <c r="AL318" s="2">
        <f t="shared" ref="AL318:AL351" si="1486">(AJ318+AK318)/2</f>
        <v>0.66341100153846189</v>
      </c>
      <c r="AM318" s="30">
        <f t="shared" ref="AM318:AM351" si="1487">(1 - EXP(-1*$AG$250*(1-EXP(-1*AJ318))))/$AG$250</f>
        <v>0.36363636363636315</v>
      </c>
      <c r="AN318" s="30">
        <f t="shared" ref="AN318:AN351" si="1488">IF($AG$250=1,AM318/((1-AM318)*AJ318),(1/(AJ318*(1-$AG$250))*LN((1-$AG$250*AM318)/(1-AM318))))</f>
        <v>0.92944301176664512</v>
      </c>
      <c r="AO318" s="30">
        <f t="shared" ref="AO318:AO351" si="1489">(1 - EXP(-1*$AG$250*(1-EXP(-1*AK318))))/$AG$250</f>
        <v>0.36363636363636465</v>
      </c>
      <c r="AP318" s="30">
        <f t="shared" ref="AP318:AP351" si="1490">IF($AG$250=1,AO318/((1-AO318)*AK318),(1/(AK318*(1-$AG$250))*LN((1-$AG$250*AO318)/(1-AO318))))</f>
        <v>0.92944301176664357</v>
      </c>
      <c r="AQ318" s="30">
        <f t="shared" ref="AQ318:AQ351" si="1491">(1 - EXP(-1*$AG$250*(1-EXP(-1*AL318))))/$AG$250</f>
        <v>0.36363636363636392</v>
      </c>
      <c r="AR318" s="30">
        <f t="shared" ref="AR318:AR351" si="1492">IF($AG$250=1,AQ318/((1-AQ318)*AL318),(1/(AL318*(1-$AG$250))*LN((1-$AG$250*AQ318)/(1-AQ318))))</f>
        <v>0.92944301176664434</v>
      </c>
      <c r="AS318" s="48">
        <f t="shared" ref="AS318:AS351" si="1493">(AR318-AR317)</f>
        <v>0</v>
      </c>
    </row>
    <row r="319" spans="5:45" x14ac:dyDescent="0.25">
      <c r="E319" s="2"/>
      <c r="F319" s="2"/>
      <c r="I319" s="40">
        <v>3.36</v>
      </c>
      <c r="J319" s="30">
        <f t="shared" si="1442"/>
        <v>0.87780839775382369</v>
      </c>
      <c r="K319" s="30">
        <f t="shared" si="1443"/>
        <v>0.71023512194372462</v>
      </c>
      <c r="L319" s="30">
        <f t="shared" si="1442"/>
        <v>0.80075363943711009</v>
      </c>
      <c r="M319" s="30">
        <f t="shared" si="1443"/>
        <v>0.60868419183451639</v>
      </c>
      <c r="N319" s="30">
        <f t="shared" ref="N319" si="1494">(1 - EXP(-1*O$250*(1-EXP(-1*$I319))))/O$250</f>
        <v>0.732717456312037</v>
      </c>
      <c r="O319" s="30">
        <f t="shared" ref="O319" si="1495">IF(O$250=1,N319/((1-N319)*$I319),(1/($I319*(1-O$250))*LN((1-O$250*N319)/(1-N319))))</f>
        <v>0.55081110074766937</v>
      </c>
      <c r="P319" s="30">
        <f t="shared" ref="P319" si="1496">(1 - EXP(-1*Q$250*(1-EXP(-1*$I319))))/Q$250</f>
        <v>0.67251236122275471</v>
      </c>
      <c r="Q319" s="30">
        <f t="shared" ref="Q319" si="1497">IF(Q$250=1,P319/((1-P319)*$I319),(1/($I319*(1-Q$250))*LN((1-Q$250*P319)/(1-P319))))</f>
        <v>0.51204341661691766</v>
      </c>
      <c r="R319" s="30">
        <f t="shared" ref="R319" si="1498">(1 - EXP(-1*S$250*(1-EXP(-1*$I319))))/S$250</f>
        <v>0.6191176488050345</v>
      </c>
      <c r="S319" s="30">
        <f t="shared" ref="S319" si="1499">IF(S$250=1,R319/((1-R319)*$I319),(1/($I319*(1-S$250))*LN((1-S$250*R319)/(1-R319))))</f>
        <v>0.48377459449986177</v>
      </c>
      <c r="T319" s="30">
        <f t="shared" ref="T319" si="1500">(1 - EXP(-1*U$250*(1-EXP(-1*$I319))))/U$250</f>
        <v>0.57165499507672246</v>
      </c>
      <c r="U319" s="30">
        <f t="shared" ref="U319" si="1501">IF(U$250=1,T319/((1-T319)*$I319),(1/($I319*(1-U$250))*LN((1-U$250*T319)/(1-T319))))</f>
        <v>0.46204072533074853</v>
      </c>
      <c r="V319" s="30">
        <f t="shared" ref="V319" si="1502">(1 - EXP(-1*W$250*(1-EXP(-1*$I319))))/W$250</f>
        <v>0.50995727849955641</v>
      </c>
      <c r="W319" s="30">
        <f t="shared" ref="W319" si="1503">IF(W$250=1,V319/((1-V319)*$I319),(1/($I319*(1-W$250))*LN((1-W$250*V319)/(1-V319))))</f>
        <v>0.43728238490505006</v>
      </c>
      <c r="X319" s="30">
        <f t="shared" ref="X319" si="1504">(1 - EXP(-1*Y$250*(1-EXP(-1*$I319))))/Y$250</f>
        <v>0.42746431727409751</v>
      </c>
      <c r="Y319" s="30">
        <f t="shared" ref="Y319" si="1505">IF(Y$250=1,X319/((1-X319)*$I319),(1/($I319*(1-Y$250))*LN((1-Y$250*X319)/(1-X319))))</f>
        <v>0.40858609063094758</v>
      </c>
      <c r="Z319" s="30">
        <f t="shared" ref="Z319" si="1506">(1 - EXP(-1*AA$250*(1-EXP(-1*$I319))))/AA$250</f>
        <v>0.24473857473148722</v>
      </c>
      <c r="AA319" s="30">
        <f t="shared" ref="AA319" si="1507">IF(AA$250=1,Z319/((1-Z319)*$I319),(1/($I319*(1-AA$250))*LN((1-AA$250*Z319)/(1-Z319))))</f>
        <v>0.35519520170516272</v>
      </c>
      <c r="AB319" s="30">
        <f t="shared" ref="AB319" si="1508">(1 - EXP(-1*AC$250*(1-EXP(-1*$I319))))/AC$250</f>
        <v>0.12494463480828771</v>
      </c>
      <c r="AC319" s="30">
        <f t="shared" ref="AC319" si="1509">IF(AC$250=1,AB319/((1-AB319)*$I319),(1/($I319*(1-AC$250))*LN((1-AC$250*AB319)/(1-AB319))))</f>
        <v>0.32264667552383897</v>
      </c>
      <c r="AD319" s="30">
        <f t="shared" ref="AD319" si="1510">(1 - EXP(-1*AE$250*(1-EXP(-1*$I319))))/AE$250</f>
        <v>9.999357447683184E-2</v>
      </c>
      <c r="AE319" s="30">
        <f t="shared" ref="AE319" si="1511">IF(AE$250=1,AD319/((1-AD319)*$I319),(1/($I319*(1-AE$250))*LN((1-AE$250*AD319)/(1-AD319))))</f>
        <v>0.31571739531545479</v>
      </c>
      <c r="AF319" s="30">
        <f t="shared" ref="AF319" si="1512">(1 - EXP(-1*AG$250*(1-EXP(-1*$I319))))/AG$250</f>
        <v>0.56062513371150069</v>
      </c>
      <c r="AG319" s="30">
        <f t="shared" ref="AG319" si="1513">IF(AG$250=1,AF319/((1-AF319)*$I319),(1/($I319*(1-AG$250))*LN((1-AG$250*AF319)/(1-AF319))))</f>
        <v>0.45735548283306232</v>
      </c>
      <c r="AI319">
        <v>68</v>
      </c>
      <c r="AJ319" s="2">
        <f t="shared" si="1484"/>
        <v>0.66341100153845911</v>
      </c>
      <c r="AK319" s="2">
        <f t="shared" si="1485"/>
        <v>0.66341100153846466</v>
      </c>
      <c r="AL319" s="2">
        <f t="shared" si="1486"/>
        <v>0.66341100153846189</v>
      </c>
      <c r="AM319" s="30">
        <f t="shared" si="1487"/>
        <v>0.36363636363636315</v>
      </c>
      <c r="AN319" s="30">
        <f t="shared" si="1488"/>
        <v>0.92944301176664512</v>
      </c>
      <c r="AO319" s="30">
        <f t="shared" si="1489"/>
        <v>0.36363636363636465</v>
      </c>
      <c r="AP319" s="30">
        <f t="shared" si="1490"/>
        <v>0.92944301176664357</v>
      </c>
      <c r="AQ319" s="30">
        <f t="shared" si="1491"/>
        <v>0.36363636363636392</v>
      </c>
      <c r="AR319" s="30">
        <f t="shared" si="1492"/>
        <v>0.92944301176664434</v>
      </c>
      <c r="AS319" s="48">
        <f t="shared" si="1493"/>
        <v>0</v>
      </c>
    </row>
    <row r="320" spans="5:45" x14ac:dyDescent="0.25">
      <c r="E320" s="2"/>
      <c r="F320" s="2"/>
      <c r="I320" s="40">
        <v>3.41</v>
      </c>
      <c r="J320" s="30">
        <f t="shared" si="1442"/>
        <v>0.87920480798164113</v>
      </c>
      <c r="K320" s="30">
        <f t="shared" si="1443"/>
        <v>0.70391020363680834</v>
      </c>
      <c r="L320" s="30">
        <f t="shared" si="1442"/>
        <v>0.80190469854383739</v>
      </c>
      <c r="M320" s="30">
        <f t="shared" si="1443"/>
        <v>0.60225978677900116</v>
      </c>
      <c r="N320" s="30">
        <f t="shared" ref="N320" si="1514">(1 - EXP(-1*O$250*(1-EXP(-1*$I320))))/O$250</f>
        <v>0.73366627282273056</v>
      </c>
      <c r="O320" s="30">
        <f t="shared" ref="O320" si="1515">IF(O$250=1,N320/((1-N320)*$I320),(1/($I320*(1-O$250))*LN((1-O$250*N320)/(1-N320))))</f>
        <v>0.54459667400834544</v>
      </c>
      <c r="P320" s="30">
        <f t="shared" ref="P320" si="1516">(1 - EXP(-1*Q$250*(1-EXP(-1*$I320))))/Q$250</f>
        <v>0.67329446943450089</v>
      </c>
      <c r="Q320" s="30">
        <f t="shared" ref="Q320" si="1517">IF(Q$250=1,P320/((1-P320)*$I320),(1/($I320*(1-Q$250))*LN((1-Q$250*P320)/(1-P320))))</f>
        <v>0.50605424082692996</v>
      </c>
      <c r="R320" s="30">
        <f t="shared" ref="R320" si="1518">(1 - EXP(-1*S$250*(1-EXP(-1*$I320))))/S$250</f>
        <v>0.61976233958964722</v>
      </c>
      <c r="S320" s="30">
        <f t="shared" ref="S320" si="1519">IF(S$250=1,R320/((1-R320)*$I320),(1/($I320*(1-S$250))*LN((1-S$250*R320)/(1-R320))))</f>
        <v>0.47798654790542811</v>
      </c>
      <c r="T320" s="30">
        <f t="shared" ref="T320" si="1520">(1 - EXP(-1*U$250*(1-EXP(-1*$I320))))/U$250</f>
        <v>0.57218641285945138</v>
      </c>
      <c r="U320" s="30">
        <f t="shared" ref="U320" si="1521">IF(U$250=1,T320/((1-T320)*$I320),(1/($I320*(1-U$250))*LN((1-U$250*T320)/(1-T320))))</f>
        <v>0.45642644751846156</v>
      </c>
      <c r="V320" s="30">
        <f t="shared" ref="V320" si="1522">(1 - EXP(-1*W$250*(1-EXP(-1*$I320))))/W$250</f>
        <v>0.51035498530435341</v>
      </c>
      <c r="W320" s="30">
        <f t="shared" ref="W320" si="1523">IF(W$250=1,V320/((1-V320)*$I320),(1/($I320*(1-W$250))*LN((1-W$250*V320)/(1-V320))))</f>
        <v>0.43188480305342308</v>
      </c>
      <c r="X320" s="30">
        <f t="shared" ref="X320" si="1524">(1 - EXP(-1*Y$250*(1-EXP(-1*$I320))))/Y$250</f>
        <v>0.42770966080283057</v>
      </c>
      <c r="Y320" s="30">
        <f t="shared" ref="Y320" si="1525">IF(Y$250=1,X320/((1-X320)*$I320),(1/($I320*(1-Y$250))*LN((1-Y$250*X320)/(1-X320))))</f>
        <v>0.4034629820752848</v>
      </c>
      <c r="Z320" s="30">
        <f t="shared" ref="Z320" si="1526">(1 - EXP(-1*AA$250*(1-EXP(-1*$I320))))/AA$250</f>
        <v>0.24477410685875819</v>
      </c>
      <c r="AA320" s="30">
        <f t="shared" ref="AA320" si="1527">IF(AA$250=1,Z320/((1-Z320)*$I320),(1/($I320*(1-AA$250))*LN((1-AA$250*Z320)/(1-Z320))))</f>
        <v>0.35064485046203753</v>
      </c>
      <c r="AB320" s="30">
        <f t="shared" ref="AB320" si="1528">(1 - EXP(-1*AC$250*(1-EXP(-1*$I320))))/AC$250</f>
        <v>0.12494538008175264</v>
      </c>
      <c r="AC320" s="30">
        <f t="shared" ref="AC320" si="1529">IF(AC$250=1,AB320/((1-AB320)*$I320),(1/($I320*(1-AC$250))*LN((1-AC$250*AB320)/(1-AB320))))</f>
        <v>0.3184835117379064</v>
      </c>
      <c r="AD320" s="30">
        <f t="shared" ref="AD320" si="1530">(1 - EXP(-1*AE$250*(1-EXP(-1*$I320))))/AE$250</f>
        <v>9.9993682412132773E-2</v>
      </c>
      <c r="AE320" s="30">
        <f t="shared" ref="AE320" si="1531">IF(AE$250=1,AD320/((1-AD320)*$I320),(1/($I320*(1-AE$250))*LN((1-AE$250*AD320)/(1-AD320))))</f>
        <v>0.31164009449668117</v>
      </c>
      <c r="AF320" s="30">
        <f t="shared" ref="AF320" si="1532">(1 - EXP(-1*AG$250*(1-EXP(-1*$I320))))/AG$250</f>
        <v>0.56113149120201311</v>
      </c>
      <c r="AG320" s="30">
        <f t="shared" ref="AG320" si="1533">IF(AG$250=1,AF320/((1-AF320)*$I320),(1/($I320*(1-AG$250))*LN((1-AG$250*AF320)/(1-AF320))))</f>
        <v>0.4517807206787422</v>
      </c>
      <c r="AI320">
        <v>69</v>
      </c>
      <c r="AJ320" s="2">
        <f t="shared" si="1484"/>
        <v>0.66341100153845911</v>
      </c>
      <c r="AK320" s="2">
        <f t="shared" si="1485"/>
        <v>0.66341100153846466</v>
      </c>
      <c r="AL320" s="2">
        <f t="shared" si="1486"/>
        <v>0.66341100153846189</v>
      </c>
      <c r="AM320" s="30">
        <f t="shared" si="1487"/>
        <v>0.36363636363636315</v>
      </c>
      <c r="AN320" s="30">
        <f t="shared" si="1488"/>
        <v>0.92944301176664512</v>
      </c>
      <c r="AO320" s="30">
        <f t="shared" si="1489"/>
        <v>0.36363636363636465</v>
      </c>
      <c r="AP320" s="30">
        <f t="shared" si="1490"/>
        <v>0.92944301176664357</v>
      </c>
      <c r="AQ320" s="30">
        <f t="shared" si="1491"/>
        <v>0.36363636363636392</v>
      </c>
      <c r="AR320" s="30">
        <f t="shared" si="1492"/>
        <v>0.92944301176664434</v>
      </c>
      <c r="AS320" s="48">
        <f t="shared" si="1493"/>
        <v>0</v>
      </c>
    </row>
    <row r="321" spans="5:45" x14ac:dyDescent="0.25">
      <c r="E321" s="2"/>
      <c r="F321" s="2"/>
      <c r="I321" s="40">
        <v>3.46</v>
      </c>
      <c r="J321" s="30">
        <f t="shared" si="1442"/>
        <v>0.88053267547966496</v>
      </c>
      <c r="K321" s="30">
        <f t="shared" si="1443"/>
        <v>0.69761500447278901</v>
      </c>
      <c r="L321" s="30">
        <f t="shared" si="1442"/>
        <v>0.80299889622092746</v>
      </c>
      <c r="M321" s="30">
        <f t="shared" si="1443"/>
        <v>0.59591418695941112</v>
      </c>
      <c r="N321" s="30">
        <f t="shared" ref="N321" si="1534">(1 - EXP(-1*O$250*(1-EXP(-1*$I321))))/O$250</f>
        <v>0.73456792044095576</v>
      </c>
      <c r="O321" s="30">
        <f t="shared" ref="O321" si="1535">IF(O$250=1,N321/((1-N321)*$I321),(1/($I321*(1-O$250))*LN((1-O$250*N321)/(1-N321))))</f>
        <v>0.53847843143699026</v>
      </c>
      <c r="P321" s="30">
        <f t="shared" ref="P321" si="1536">(1 - EXP(-1*Q$250*(1-EXP(-1*$I321))))/Q$250</f>
        <v>0.67403745075452182</v>
      </c>
      <c r="Q321" s="30">
        <f t="shared" ref="Q321" si="1537">IF(Q$250=1,P321/((1-P321)*$I321),(1/($I321*(1-Q$250))*LN((1-Q$250*P321)/(1-P321))))</f>
        <v>0.5001684876364012</v>
      </c>
      <c r="R321" s="30">
        <f t="shared" ref="R321" si="1538">(1 - EXP(-1*S$250*(1-EXP(-1*$I321))))/S$250</f>
        <v>0.62037457571773102</v>
      </c>
      <c r="S321" s="30">
        <f t="shared" ref="S321" si="1539">IF(S$250=1,R321/((1-R321)*$I321),(1/($I321*(1-S$250))*LN((1-S$250*R321)/(1-R321))))</f>
        <v>0.47230506402997546</v>
      </c>
      <c r="T321" s="30">
        <f t="shared" ref="T321" si="1540">(1 - EXP(-1*U$250*(1-EXP(-1*$I321))))/U$250</f>
        <v>0.57269091151867069</v>
      </c>
      <c r="U321" s="30">
        <f t="shared" ref="U321" si="1541">IF(U$250=1,T321/((1-T321)*$I321),(1/($I321*(1-U$250))*LN((1-U$250*T321)/(1-T321))))</f>
        <v>0.4509199690400657</v>
      </c>
      <c r="V321" s="30">
        <f t="shared" ref="V321" si="1542">(1 - EXP(-1*W$250*(1-EXP(-1*$I321))))/W$250</f>
        <v>0.51073235899339997</v>
      </c>
      <c r="W321" s="30">
        <f t="shared" ref="W321" si="1543">IF(W$250=1,V321/((1-V321)*$I321),(1/($I321*(1-W$250))*LN((1-W$250*V321)/(1-V321))))</f>
        <v>0.42659522593086441</v>
      </c>
      <c r="X321" s="30">
        <f t="shared" ref="X321" si="1544">(1 - EXP(-1*Y$250*(1-EXP(-1*$I321))))/Y$250</f>
        <v>0.42794226861925361</v>
      </c>
      <c r="Y321" s="30">
        <f t="shared" ref="Y321" si="1545">IF(Y$250=1,X321/((1-X321)*$I321),(1/($I321*(1-Y$250))*LN((1-Y$250*X321)/(1-X321))))</f>
        <v>0.39844656423562341</v>
      </c>
      <c r="Z321" s="30">
        <f t="shared" ref="Z321" si="1546">(1 - EXP(-1*AA$250*(1-EXP(-1*$I321))))/AA$250</f>
        <v>0.2448076833482602</v>
      </c>
      <c r="AA321" s="30">
        <f t="shared" ref="AA321" si="1547">IF(AA$250=1,Z321/((1-Z321)*$I321),(1/($I321*(1-AA$250))*LN((1-AA$250*Z321)/(1-Z321))))</f>
        <v>0.3461944232946817</v>
      </c>
      <c r="AB321" s="30">
        <f t="shared" ref="AB321" si="1548">(1 - EXP(-1*AC$250*(1-EXP(-1*$I321))))/AC$250</f>
        <v>0.12494607969557613</v>
      </c>
      <c r="AC321" s="30">
        <f t="shared" ref="AC321" si="1549">IF(AC$250=1,AB321/((1-AB321)*$I321),(1/($I321*(1-AC$250))*LN((1-AC$250*AB321)/(1-AB321))))</f>
        <v>0.31441338284619602</v>
      </c>
      <c r="AD321" s="30">
        <f t="shared" ref="AD321" si="1550">(1 - EXP(-1*AE$250*(1-EXP(-1*$I321))))/AE$250</f>
        <v>9.9993783400300573E-2</v>
      </c>
      <c r="AE321" s="30">
        <f t="shared" ref="AE321" si="1551">IF(AE$250=1,AD321/((1-AD321)*$I321),(1/($I321*(1-AE$250))*LN((1-AE$250*AD321)/(1-AD321))))</f>
        <v>0.30765410312999419</v>
      </c>
      <c r="AF321" s="30">
        <f t="shared" ref="AF321" si="1552">(1 - EXP(-1*AG$250*(1-EXP(-1*$I321))))/AG$250</f>
        <v>0.56161215928197872</v>
      </c>
      <c r="AG321" s="30">
        <f t="shared" ref="AG321" si="1553">IF(AG$250=1,AF321/((1-AF321)*$I321),(1/($I321*(1-AG$250))*LN((1-AG$250*AF321)/(1-AF321))))</f>
        <v>0.44631389382152131</v>
      </c>
      <c r="AI321">
        <v>70</v>
      </c>
      <c r="AJ321" s="2">
        <f t="shared" si="1484"/>
        <v>0.66341100153845911</v>
      </c>
      <c r="AK321" s="2">
        <f t="shared" si="1485"/>
        <v>0.66341100153846466</v>
      </c>
      <c r="AL321" s="2">
        <f t="shared" si="1486"/>
        <v>0.66341100153846189</v>
      </c>
      <c r="AM321" s="30">
        <f t="shared" si="1487"/>
        <v>0.36363636363636315</v>
      </c>
      <c r="AN321" s="30">
        <f t="shared" si="1488"/>
        <v>0.92944301176664512</v>
      </c>
      <c r="AO321" s="30">
        <f t="shared" si="1489"/>
        <v>0.36363636363636465</v>
      </c>
      <c r="AP321" s="30">
        <f t="shared" si="1490"/>
        <v>0.92944301176664357</v>
      </c>
      <c r="AQ321" s="30">
        <f t="shared" si="1491"/>
        <v>0.36363636363636392</v>
      </c>
      <c r="AR321" s="30">
        <f t="shared" si="1492"/>
        <v>0.92944301176664434</v>
      </c>
      <c r="AS321" s="48">
        <f t="shared" si="1493"/>
        <v>0</v>
      </c>
    </row>
    <row r="322" spans="5:45" x14ac:dyDescent="0.25">
      <c r="E322" s="2"/>
      <c r="F322" s="2"/>
      <c r="I322" s="40">
        <v>3.51</v>
      </c>
      <c r="J322" s="30">
        <f t="shared" si="1442"/>
        <v>0.88179538502069277</v>
      </c>
      <c r="K322" s="30">
        <f t="shared" si="1443"/>
        <v>0.69135239096921253</v>
      </c>
      <c r="L322" s="30">
        <f t="shared" si="1442"/>
        <v>0.80403907491631343</v>
      </c>
      <c r="M322" s="30">
        <f t="shared" si="1443"/>
        <v>0.58964803761610873</v>
      </c>
      <c r="N322" s="30">
        <f t="shared" ref="N322" si="1554">(1 - EXP(-1*O$250*(1-EXP(-1*$I322))))/O$250</f>
        <v>0.73542478553277135</v>
      </c>
      <c r="O322" s="30">
        <f t="shared" ref="O322" si="1555">IF(O$250=1,N322/((1-N322)*$I322),(1/($I322*(1-O$250))*LN((1-O$250*N322)/(1-N322))))</f>
        <v>0.53245573508155364</v>
      </c>
      <c r="P322" s="30">
        <f t="shared" ref="P322" si="1556">(1 - EXP(-1*Q$250*(1-EXP(-1*$I322))))/Q$250</f>
        <v>0.67474330811785721</v>
      </c>
      <c r="Q322" s="30">
        <f t="shared" ref="Q322" si="1557">IF(Q$250=1,P322/((1-P322)*$I322),(1/($I322*(1-Q$250))*LN((1-Q$250*P322)/(1-P322))))</f>
        <v>0.49438478457368074</v>
      </c>
      <c r="R322" s="30">
        <f t="shared" ref="R322" si="1558">(1 - EXP(-1*S$250*(1-EXP(-1*$I322))))/S$250</f>
        <v>0.62095603787091669</v>
      </c>
      <c r="S322" s="30">
        <f t="shared" ref="S322" si="1559">IF(S$250=1,R322/((1-R322)*$I322),(1/($I322*(1-S$250))*LN((1-S$250*R322)/(1-R322))))</f>
        <v>0.46672832118541818</v>
      </c>
      <c r="T322" s="30">
        <f t="shared" ref="T322" si="1560">(1 - EXP(-1*U$250*(1-EXP(-1*$I322))))/U$250</f>
        <v>0.57316990097999454</v>
      </c>
      <c r="U322" s="30">
        <f t="shared" ref="U322" si="1561">IF(U$250=1,T322/((1-T322)*$I322),(1/($I322*(1-U$250))*LN((1-U$250*T322)/(1-T322))))</f>
        <v>0.44551917831110582</v>
      </c>
      <c r="V322" s="30">
        <f t="shared" ref="V322" si="1562">(1 - EXP(-1*W$250*(1-EXP(-1*$I322))))/W$250</f>
        <v>0.51109048241373423</v>
      </c>
      <c r="W322" s="30">
        <f t="shared" ref="W322" si="1563">IF(W$250=1,V322/((1-V322)*$I322),(1/($I322*(1-W$250))*LN((1-W$250*V322)/(1-V322))))</f>
        <v>0.42141127413403778</v>
      </c>
      <c r="X322" s="30">
        <f t="shared" ref="X322" si="1564">(1 - EXP(-1*Y$250*(1-EXP(-1*$I322))))/Y$250</f>
        <v>0.42816283738674304</v>
      </c>
      <c r="Y322" s="30">
        <f t="shared" ref="Y322" si="1565">IF(Y$250=1,X322/((1-X322)*$I322),(1/($I322*(1-Y$250))*LN((1-Y$250*X322)/(1-X322))))</f>
        <v>0.39353423425883144</v>
      </c>
      <c r="Z322" s="30">
        <f t="shared" ref="Z322" si="1566">(1 - EXP(-1*AA$250*(1-EXP(-1*$I322))))/AA$250</f>
        <v>0.24483942206767648</v>
      </c>
      <c r="AA322" s="30">
        <f t="shared" ref="AA322" si="1567">IF(AA$250=1,Z322/((1-Z322)*$I322),(1/($I322*(1-AA$250))*LN((1-AA$250*Z322)/(1-Z322))))</f>
        <v>0.34184116580320972</v>
      </c>
      <c r="AB322" s="30">
        <f t="shared" ref="AB322" si="1568">(1 - EXP(-1*AC$250*(1-EXP(-1*$I322))))/AC$250</f>
        <v>0.12494673687080883</v>
      </c>
      <c r="AC322" s="30">
        <f t="shared" ref="AC322" si="1569">IF(AC$250=1,AB322/((1-AB322)*$I322),(1/($I322*(1-AC$250))*LN((1-AC$250*AB322)/(1-AB322))))</f>
        <v>0.31043362483415021</v>
      </c>
      <c r="AD322" s="30">
        <f t="shared" ref="AD322" si="1570">(1 - EXP(-1*AE$250*(1-EXP(-1*$I322))))/AE$250</f>
        <v>9.9993877964683203E-2</v>
      </c>
      <c r="AE322" s="30">
        <f t="shared" ref="AE322" si="1571">IF(AE$250=1,AD322/((1-AD322)*$I322),(1/($I322*(1-AE$250))*LN((1-AE$250*AD322)/(1-AD322))))</f>
        <v>0.30375679462519956</v>
      </c>
      <c r="AF322" s="30">
        <f t="shared" ref="AF322" si="1572">(1 - EXP(-1*AG$250*(1-EXP(-1*$I322))))/AG$250</f>
        <v>0.56206848724796976</v>
      </c>
      <c r="AG322" s="30">
        <f t="shared" ref="AG322" si="1573">IF(AG$250=1,AF322/((1-AF322)*$I322),(1/($I322*(1-AG$250))*LN((1-AG$250*AF322)/(1-AF322))))</f>
        <v>0.44095283480598629</v>
      </c>
      <c r="AI322">
        <v>71</v>
      </c>
      <c r="AJ322" s="2">
        <f t="shared" si="1484"/>
        <v>0.66341100153845911</v>
      </c>
      <c r="AK322" s="2">
        <f t="shared" si="1485"/>
        <v>0.66341100153846466</v>
      </c>
      <c r="AL322" s="2">
        <f t="shared" si="1486"/>
        <v>0.66341100153846189</v>
      </c>
      <c r="AM322" s="30">
        <f t="shared" si="1487"/>
        <v>0.36363636363636315</v>
      </c>
      <c r="AN322" s="30">
        <f t="shared" si="1488"/>
        <v>0.92944301176664512</v>
      </c>
      <c r="AO322" s="30">
        <f t="shared" si="1489"/>
        <v>0.36363636363636465</v>
      </c>
      <c r="AP322" s="30">
        <f t="shared" si="1490"/>
        <v>0.92944301176664357</v>
      </c>
      <c r="AQ322" s="30">
        <f t="shared" si="1491"/>
        <v>0.36363636363636392</v>
      </c>
      <c r="AR322" s="30">
        <f t="shared" si="1492"/>
        <v>0.92944301176664434</v>
      </c>
      <c r="AS322" s="48">
        <f t="shared" si="1493"/>
        <v>0</v>
      </c>
    </row>
    <row r="323" spans="5:45" x14ac:dyDescent="0.25">
      <c r="E323" s="2"/>
      <c r="F323" s="2"/>
      <c r="I323" s="40">
        <v>3.56</v>
      </c>
      <c r="J323" s="30">
        <f t="shared" si="1442"/>
        <v>0.88299615229459061</v>
      </c>
      <c r="K323" s="30">
        <f t="shared" si="1443"/>
        <v>0.68512507840482517</v>
      </c>
      <c r="L323" s="30">
        <f t="shared" si="1442"/>
        <v>0.80502793179788534</v>
      </c>
      <c r="M323" s="30">
        <f t="shared" si="1443"/>
        <v>0.58346184482820529</v>
      </c>
      <c r="N323" s="30">
        <f t="shared" ref="N323" si="1574">(1 - EXP(-1*O$250*(1-EXP(-1*$I323))))/O$250</f>
        <v>0.73623912979449313</v>
      </c>
      <c r="O323" s="30">
        <f t="shared" ref="O323" si="1575">IF(O$250=1,N323/((1-N323)*$I323),(1/($I323*(1-O$250))*LN((1-O$250*N323)/(1-N323))))</f>
        <v>0.52652786223337922</v>
      </c>
      <c r="P323" s="30">
        <f t="shared" ref="P323" si="1576">(1 - EXP(-1*Q$250*(1-EXP(-1*$I323))))/Q$250</f>
        <v>0.67541393760292912</v>
      </c>
      <c r="Q323" s="30">
        <f t="shared" ref="Q323" si="1577">IF(Q$250=1,P323/((1-P323)*$I323),(1/($I323*(1-Q$250))*LN((1-Q$250*P323)/(1-P323))))</f>
        <v>0.48870171681661945</v>
      </c>
      <c r="R323" s="30">
        <f t="shared" ref="R323" si="1578">(1 - EXP(-1*S$250*(1-EXP(-1*$I323))))/S$250</f>
        <v>0.62150831524373751</v>
      </c>
      <c r="S323" s="30">
        <f t="shared" ref="S323" si="1579">IF(S$250=1,R323/((1-R323)*$I323),(1/($I323*(1-S$250))*LN((1-S$250*R323)/(1-R323))))</f>
        <v>0.46125448578993528</v>
      </c>
      <c r="T323" s="30">
        <f t="shared" ref="T323" si="1580">(1 - EXP(-1*U$250*(1-EXP(-1*$I323))))/U$250</f>
        <v>0.57362471292232753</v>
      </c>
      <c r="U323" s="30">
        <f t="shared" ref="U323" si="1581">IF(U$250=1,T323/((1-T323)*$I323),(1/($I323*(1-U$250))*LN((1-U$250*T323)/(1-T323))))</f>
        <v>0.44022197387357154</v>
      </c>
      <c r="V323" s="30">
        <f t="shared" ref="V323" si="1582">(1 - EXP(-1*W$250*(1-EXP(-1*$I323))))/W$250</f>
        <v>0.51143037663408408</v>
      </c>
      <c r="W323" s="30">
        <f t="shared" ref="W323" si="1583">IF(W$250=1,V323/((1-V323)*$I323),(1/($I323*(1-W$250))*LN((1-W$250*V323)/(1-V323))))</f>
        <v>0.41633060116629955</v>
      </c>
      <c r="X323" s="30">
        <f t="shared" ref="X323" si="1584">(1 - EXP(-1*Y$250*(1-EXP(-1*$I323))))/Y$250</f>
        <v>0.42837202228518301</v>
      </c>
      <c r="Y323" s="30">
        <f t="shared" ref="Y323" si="1585">IF(Y$250=1,X323/((1-X323)*$I323),(1/($I323*(1-Y$250))*LN((1-Y$250*X323)/(1-X323))))</f>
        <v>0.38872344459674424</v>
      </c>
      <c r="Z323" s="30">
        <f t="shared" ref="Z323" si="1586">(1 - EXP(-1*AA$250*(1-EXP(-1*$I323))))/AA$250</f>
        <v>0.24486943280848567</v>
      </c>
      <c r="AA323" s="30">
        <f t="shared" ref="AA323" si="1587">IF(AA$250=1,Z323/((1-Z323)*$I323),(1/($I323*(1-AA$250))*LN((1-AA$250*Z323)/(1-Z323))))</f>
        <v>0.33758240572432829</v>
      </c>
      <c r="AB323" s="30">
        <f t="shared" ref="AB323" si="1588">(1 - EXP(-1*AC$250*(1-EXP(-1*$I323))))/AC$250</f>
        <v>0.12494735456058671</v>
      </c>
      <c r="AC323" s="30">
        <f t="shared" ref="AC323" si="1589">IF(AC$250=1,AB323/((1-AB323)*$I323),(1/($I323*(1-AC$250))*LN((1-AC$250*AB323)/(1-AB323))))</f>
        <v>0.30654166027562352</v>
      </c>
      <c r="AD323" s="30">
        <f t="shared" ref="AD323" si="1590">(1 - EXP(-1*AE$250*(1-EXP(-1*$I323))))/AE$250</f>
        <v>9.9993966581822274E-2</v>
      </c>
      <c r="AE323" s="30">
        <f t="shared" ref="AE323" si="1591">IF(AE$250=1,AD323/((1-AD323)*$I323),(1/($I323*(1-AE$250))*LN((1-AE$250*AD323)/(1-AD323))))</f>
        <v>0.29994562861971769</v>
      </c>
      <c r="AF323" s="30">
        <f t="shared" ref="AF323" si="1592">(1 - EXP(-1*AG$250*(1-EXP(-1*$I323))))/AG$250</f>
        <v>0.56250174916064277</v>
      </c>
      <c r="AG323" s="30">
        <f t="shared" ref="AG323" si="1593">IF(AG$250=1,AF323/((1-AF323)*$I323),(1/($I323*(1-AG$250))*LN((1-AG$250*AF323)/(1-AF323))))</f>
        <v>0.43569539082397757</v>
      </c>
      <c r="AI323">
        <v>72</v>
      </c>
      <c r="AJ323" s="2">
        <f t="shared" si="1484"/>
        <v>0.66341100153845911</v>
      </c>
      <c r="AK323" s="2">
        <f t="shared" si="1485"/>
        <v>0.66341100153846466</v>
      </c>
      <c r="AL323" s="2">
        <f t="shared" si="1486"/>
        <v>0.66341100153846189</v>
      </c>
      <c r="AM323" s="30">
        <f t="shared" si="1487"/>
        <v>0.36363636363636315</v>
      </c>
      <c r="AN323" s="30">
        <f t="shared" si="1488"/>
        <v>0.92944301176664512</v>
      </c>
      <c r="AO323" s="30">
        <f t="shared" si="1489"/>
        <v>0.36363636363636465</v>
      </c>
      <c r="AP323" s="30">
        <f t="shared" si="1490"/>
        <v>0.92944301176664357</v>
      </c>
      <c r="AQ323" s="30">
        <f t="shared" si="1491"/>
        <v>0.36363636363636392</v>
      </c>
      <c r="AR323" s="30">
        <f t="shared" si="1492"/>
        <v>0.92944301176664434</v>
      </c>
      <c r="AS323" s="48">
        <f t="shared" si="1493"/>
        <v>0</v>
      </c>
    </row>
    <row r="324" spans="5:45" x14ac:dyDescent="0.25">
      <c r="E324" s="2"/>
      <c r="F324" s="2"/>
      <c r="I324" s="40">
        <v>3.61</v>
      </c>
      <c r="J324" s="30">
        <f t="shared" si="1442"/>
        <v>0.88413803253825141</v>
      </c>
      <c r="K324" s="30">
        <f t="shared" si="1443"/>
        <v>0.67893563069917195</v>
      </c>
      <c r="L324" s="30">
        <f t="shared" si="1442"/>
        <v>0.80596802648019017</v>
      </c>
      <c r="M324" s="30">
        <f t="shared" si="1443"/>
        <v>0.57735598351226458</v>
      </c>
      <c r="N324" s="30">
        <f t="shared" ref="N324" si="1594">(1 - EXP(-1*O$250*(1-EXP(-1*$I324))))/O$250</f>
        <v>0.737013097136753</v>
      </c>
      <c r="O324" s="30">
        <f t="shared" ref="O324" si="1595">IF(O$250=1,N324/((1-N324)*$I324),(1/($I324*(1-O$250))*LN((1-O$250*N324)/(1-N324))))</f>
        <v>0.52069401327095222</v>
      </c>
      <c r="P324" s="30">
        <f t="shared" ref="P324" si="1596">(1 - EXP(-1*Q$250*(1-EXP(-1*$I324))))/Q$250</f>
        <v>0.67605113453851562</v>
      </c>
      <c r="Q324" s="30">
        <f t="shared" ref="Q324" si="1597">IF(Q$250=1,P324/((1-P324)*$I324),(1/($I324*(1-Q$250))*LN((1-Q$250*P324)/(1-P324))))</f>
        <v>0.48311783350129167</v>
      </c>
      <c r="R324" s="30">
        <f t="shared" ref="R324" si="1598">(1 - EXP(-1*S$250*(1-EXP(-1*$I324))))/S$250</f>
        <v>0.62203291094068103</v>
      </c>
      <c r="S324" s="30">
        <f t="shared" ref="S324" si="1599">IF(S$250=1,R324/((1-R324)*$I324),(1/($I324*(1-S$250))*LN((1-S$250*R324)/(1-R324))))</f>
        <v>0.45588171713038644</v>
      </c>
      <c r="T324" s="30">
        <f t="shared" ref="T324" si="1600">(1 - EXP(-1*U$250*(1-EXP(-1*$I324))))/U$250</f>
        <v>0.57405660553142024</v>
      </c>
      <c r="U324" s="30">
        <f t="shared" ref="U324" si="1601">IF(U$250=1,T324/((1-T324)*$I324),(1/($I324*(1-U$250))*LN((1-U$250*T324)/(1-T324))))</f>
        <v>0.43502626784540749</v>
      </c>
      <c r="V324" s="30">
        <f t="shared" ref="V324" si="1602">(1 - EXP(-1*W$250*(1-EXP(-1*$I324))))/W$250</f>
        <v>0.51175300485225261</v>
      </c>
      <c r="W324" s="30">
        <f t="shared" ref="W324" si="1603">IF(W$250=1,V324/((1-V324)*$I324),(1/($I324*(1-W$250))*LN((1-W$250*V324)/(1-V324))))</f>
        <v>0.41135089536005409</v>
      </c>
      <c r="X324" s="30">
        <f t="shared" ref="X324" si="1604">(1 - EXP(-1*Y$250*(1-EXP(-1*$I324))))/Y$250</f>
        <v>0.42857043979401244</v>
      </c>
      <c r="Y324" s="30">
        <f t="shared" ref="Y324" si="1605">IF(Y$250=1,X324/((1-X324)*$I324),(1/($I324*(1-Y$250))*LN((1-Y$250*X324)/(1-X324))))</f>
        <v>0.38401170323846479</v>
      </c>
      <c r="Z324" s="30">
        <f t="shared" ref="Z324" si="1606">(1 - EXP(-1*AA$250*(1-EXP(-1*$I324))))/AA$250</f>
        <v>0.24489781792877921</v>
      </c>
      <c r="AA324" s="30">
        <f t="shared" ref="AA324" si="1607">IF(AA$250=1,Z324/((1-Z324)*$I324),(1/($I324*(1-AA$250))*LN((1-AA$250*Z324)/(1-Z324))))</f>
        <v>0.33341555070502987</v>
      </c>
      <c r="AB324" s="30">
        <f t="shared" ref="AB324" si="1608">(1 - EXP(-1*AC$250*(1-EXP(-1*$I324))))/AC$250</f>
        <v>0.12494793547622422</v>
      </c>
      <c r="AC324" s="30">
        <f t="shared" ref="AC324" si="1609">IF(AC$250=1,AB324/((1-AB324)*$I324),(1/($I324*(1-AC$250))*LN((1-AC$250*AB324)/(1-AB324))))</f>
        <v>0.30273499536950166</v>
      </c>
      <c r="AD324" s="30">
        <f t="shared" ref="AD324" si="1610">(1 - EXP(-1*AE$250*(1-EXP(-1*$I324))))/AE$250</f>
        <v>9.9994049686342984E-2</v>
      </c>
      <c r="AE324" s="30">
        <f t="shared" ref="AE324" si="1611">IF(AE$250=1,AD324/((1-AD324)*$I324),(1/($I324*(1-AE$250))*LN((1-AE$250*AD324)/(1-AD324))))</f>
        <v>0.29621814795679363</v>
      </c>
      <c r="AF324" s="30">
        <f t="shared" ref="AF324" si="1612">(1 - EXP(-1*AG$250*(1-EXP(-1*$I324))))/AG$250</f>
        <v>0.56291314844755036</v>
      </c>
      <c r="AG324" s="30">
        <f t="shared" ref="AG324" si="1613">IF(AG$250=1,AF324/((1-AF324)*$I324),(1/($I324*(1-AG$250))*LN((1-AG$250*AF324)/(1-AF324))))</f>
        <v>0.43053942687493679</v>
      </c>
      <c r="AI324">
        <v>73</v>
      </c>
      <c r="AJ324" s="2">
        <f t="shared" si="1484"/>
        <v>0.66341100153845911</v>
      </c>
      <c r="AK324" s="2">
        <f t="shared" si="1485"/>
        <v>0.66341100153846466</v>
      </c>
      <c r="AL324" s="2">
        <f t="shared" si="1486"/>
        <v>0.66341100153846189</v>
      </c>
      <c r="AM324" s="30">
        <f t="shared" si="1487"/>
        <v>0.36363636363636315</v>
      </c>
      <c r="AN324" s="30">
        <f t="shared" si="1488"/>
        <v>0.92944301176664512</v>
      </c>
      <c r="AO324" s="30">
        <f t="shared" si="1489"/>
        <v>0.36363636363636465</v>
      </c>
      <c r="AP324" s="30">
        <f t="shared" si="1490"/>
        <v>0.92944301176664357</v>
      </c>
      <c r="AQ324" s="30">
        <f t="shared" si="1491"/>
        <v>0.36363636363636392</v>
      </c>
      <c r="AR324" s="30">
        <f t="shared" si="1492"/>
        <v>0.92944301176664434</v>
      </c>
      <c r="AS324" s="48">
        <f t="shared" si="1493"/>
        <v>0</v>
      </c>
    </row>
    <row r="325" spans="5:45" x14ac:dyDescent="0.25">
      <c r="E325" s="2"/>
      <c r="F325" s="2"/>
      <c r="I325" s="40">
        <v>3.66</v>
      </c>
      <c r="J325" s="30">
        <f t="shared" si="1442"/>
        <v>0.88522392870779398</v>
      </c>
      <c r="K325" s="30">
        <f t="shared" si="1443"/>
        <v>0.67278646092534489</v>
      </c>
      <c r="L325" s="30">
        <f t="shared" si="1442"/>
        <v>0.80686178831210764</v>
      </c>
      <c r="M325" s="30">
        <f t="shared" si="1443"/>
        <v>0.57133070524869611</v>
      </c>
      <c r="N325" s="30">
        <f t="shared" ref="N325" si="1614">(1 - EXP(-1*O$250*(1-EXP(-1*$I325))))/O$250</f>
        <v>0.73774872015415771</v>
      </c>
      <c r="O325" s="30">
        <f t="shared" ref="O325" si="1615">IF(O$250=1,N325/((1-N325)*$I325),(1/($I325*(1-O$250))*LN((1-O$250*N325)/(1-N325))))</f>
        <v>0.51495331905900821</v>
      </c>
      <c r="P325" s="30">
        <f t="shared" ref="P325" si="1616">(1 - EXP(-1*Q$250*(1-EXP(-1*$I325))))/Q$250</f>
        <v>0.67665659922446519</v>
      </c>
      <c r="Q325" s="30">
        <f t="shared" ref="Q325" si="1617">IF(Q$250=1,P325/((1-P325)*$I325),(1/($I325*(1-Q$250))*LN((1-Q$250*P325)/(1-P325))))</f>
        <v>0.47763165355116755</v>
      </c>
      <c r="R325" s="30">
        <f t="shared" ref="R325" si="1618">(1 - EXP(-1*S$250*(1-EXP(-1*$I325))))/S$250</f>
        <v>0.62253124701688511</v>
      </c>
      <c r="S325" s="30">
        <f t="shared" ref="S325" si="1619">IF(S$250=1,R325/((1-R325)*$I325),(1/($I325*(1-S$250))*LN((1-S$250*R325)/(1-R325))))</f>
        <v>0.45060817168363265</v>
      </c>
      <c r="T325" s="30">
        <f t="shared" ref="T325" si="1620">(1 - EXP(-1*U$250*(1-EXP(-1*$I325))))/U$250</f>
        <v>0.57446676792742846</v>
      </c>
      <c r="U325" s="30">
        <f t="shared" ref="U325" si="1621">IF(U$250=1,T325/((1-T325)*$I325),(1/($I325*(1-U$250))*LN((1-U$250*T325)/(1-T325))))</f>
        <v>0.42992998898641138</v>
      </c>
      <c r="V325" s="30">
        <f t="shared" ref="V325" si="1622">(1 - EXP(-1*W$250*(1-EXP(-1*$I325))))/W$250</f>
        <v>0.51205927602096202</v>
      </c>
      <c r="W325" s="30">
        <f t="shared" ref="W325" si="1623">IF(W$250=1,V325/((1-V325)*$I325),(1/($I325*(1-W$250))*LN((1-W$250*V325)/(1-V325))))</f>
        <v>0.40646988150145136</v>
      </c>
      <c r="X325" s="30">
        <f t="shared" ref="X325" si="1624">(1 - EXP(-1*Y$250*(1-EXP(-1*$I325))))/Y$250</f>
        <v>0.42875867026068615</v>
      </c>
      <c r="Y325" s="30">
        <f t="shared" ref="Y325" si="1625">IF(Y$250=1,X325/((1-X325)*$I325),(1/($I325*(1-Y$250))*LN((1-Y$250*X325)/(1-X325))))</f>
        <v>0.37939657375932884</v>
      </c>
      <c r="Z325" s="30">
        <f t="shared" ref="Z325" si="1626">(1 - EXP(-1*AA$250*(1-EXP(-1*$I325))))/AA$250</f>
        <v>0.24492467293697434</v>
      </c>
      <c r="AA325" s="30">
        <f t="shared" ref="AA325" si="1627">IF(AA$250=1,Z325/((1-Z325)*$I325),(1/($I325*(1-AA$250))*LN((1-AA$250*Z325)/(1-Z325))))</f>
        <v>0.32933808609554288</v>
      </c>
      <c r="AB325" s="30">
        <f t="shared" ref="AB325" si="1628">(1 - EXP(-1*AC$250*(1-EXP(-1*$I325))))/AC$250</f>
        <v>0.12494848211040664</v>
      </c>
      <c r="AC325" s="30">
        <f t="shared" ref="AC325" si="1629">IF(AC$250=1,AB325/((1-AB325)*$I325),(1/($I325*(1-AC$250))*LN((1-AC$250*AB325)/(1-AB325))))</f>
        <v>0.29901121707336237</v>
      </c>
      <c r="AD325" s="30">
        <f t="shared" ref="AD325" si="1630">(1 - EXP(-1*AE$250*(1-EXP(-1*$I325))))/AE$250</f>
        <v>9.9994127675264013E-2</v>
      </c>
      <c r="AE325" s="30">
        <f t="shared" ref="AE325" si="1631">IF(AE$250=1,AD325/((1-AD325)*$I325),(1/($I325*(1-AE$250))*LN((1-AE$250*AD325)/(1-AD325))))</f>
        <v>0.29257197576996941</v>
      </c>
      <c r="AF325" s="30">
        <f t="shared" ref="AF325" si="1632">(1 - EXP(-1*AG$250*(1-EXP(-1*$I325))))/AG$250</f>
        <v>0.56330382218749897</v>
      </c>
      <c r="AG325" s="30">
        <f t="shared" ref="AG325" si="1633">IF(AG$250=1,AF325/((1-AF325)*$I325),(1/($I325*(1-AG$250))*LN((1-AG$250*AF325)/(1-AF325))))</f>
        <v>0.42548282855749464</v>
      </c>
      <c r="AI325">
        <v>74</v>
      </c>
      <c r="AJ325" s="2">
        <f t="shared" si="1484"/>
        <v>0.66341100153845911</v>
      </c>
      <c r="AK325" s="2">
        <f t="shared" si="1485"/>
        <v>0.66341100153846466</v>
      </c>
      <c r="AL325" s="2">
        <f t="shared" si="1486"/>
        <v>0.66341100153846189</v>
      </c>
      <c r="AM325" s="30">
        <f t="shared" si="1487"/>
        <v>0.36363636363636315</v>
      </c>
      <c r="AN325" s="30">
        <f t="shared" si="1488"/>
        <v>0.92944301176664512</v>
      </c>
      <c r="AO325" s="30">
        <f t="shared" si="1489"/>
        <v>0.36363636363636465</v>
      </c>
      <c r="AP325" s="30">
        <f t="shared" si="1490"/>
        <v>0.92944301176664357</v>
      </c>
      <c r="AQ325" s="30">
        <f t="shared" si="1491"/>
        <v>0.36363636363636392</v>
      </c>
      <c r="AR325" s="30">
        <f t="shared" si="1492"/>
        <v>0.92944301176664434</v>
      </c>
      <c r="AS325" s="48">
        <f t="shared" si="1493"/>
        <v>0</v>
      </c>
    </row>
    <row r="326" spans="5:45" x14ac:dyDescent="0.25">
      <c r="E326" s="2"/>
      <c r="F326" s="2"/>
      <c r="I326" s="40">
        <v>3.7099999999999951</v>
      </c>
      <c r="J326" s="30">
        <f t="shared" si="1442"/>
        <v>0.8862565992189031</v>
      </c>
      <c r="K326" s="30">
        <f t="shared" si="1443"/>
        <v>0.66667983241226003</v>
      </c>
      <c r="L326" s="30">
        <f t="shared" si="1442"/>
        <v>0.80771152325299744</v>
      </c>
      <c r="M326" s="30">
        <f t="shared" si="1443"/>
        <v>0.5653861459137729</v>
      </c>
      <c r="N326" s="30">
        <f t="shared" ref="N326" si="1634">(1 - EXP(-1*O$250*(1-EXP(-1*$I326))))/O$250</f>
        <v>0.73844792620854971</v>
      </c>
      <c r="O326" s="30">
        <f t="shared" ref="O326" si="1635">IF(O$250=1,N326/((1-N326)*$I326),(1/($I326*(1-O$250))*LN((1-O$250*N326)/(1-N326))))</f>
        <v>0.50930484791586328</v>
      </c>
      <c r="P326" s="30">
        <f t="shared" ref="P326" si="1636">(1 - EXP(-1*Q$250*(1-EXP(-1*$I326))))/Q$250</f>
        <v>0.67723194229386185</v>
      </c>
      <c r="Q326" s="30">
        <f t="shared" ref="Q326" si="1637">IF(Q$250=1,P326/((1-P326)*$I326),(1/($I326*(1-Q$250))*LN((1-Q$250*P326)/(1-P326))))</f>
        <v>0.47224167105430065</v>
      </c>
      <c r="R326" s="30">
        <f t="shared" ref="R326" si="1638">(1 - EXP(-1*S$250*(1-EXP(-1*$I326))))/S$250</f>
        <v>0.62300466918930686</v>
      </c>
      <c r="S326" s="30">
        <f t="shared" ref="S326" si="1639">IF(S$250=1,R326/((1-R326)*$I326),(1/($I326*(1-S$250))*LN((1-S$250*R326)/(1-R326))))</f>
        <v>0.44543200702876207</v>
      </c>
      <c r="T326" s="30">
        <f t="shared" ref="T326" si="1640">(1 - EXP(-1*U$250*(1-EXP(-1*$I326))))/U$250</f>
        <v>0.57485632429203737</v>
      </c>
      <c r="U326" s="30">
        <f t="shared" ref="U326" si="1641">IF(U$250=1,T326/((1-T326)*$I326),(1/($I326*(1-U$250))*LN((1-U$250*T326)/(1-T326))))</f>
        <v>0.42493108541246433</v>
      </c>
      <c r="V326" s="30">
        <f t="shared" ref="V326" si="1642">(1 - EXP(-1*W$250*(1-EXP(-1*$I326))))/W$250</f>
        <v>0.51235004821538543</v>
      </c>
      <c r="W326" s="30">
        <f t="shared" ref="W326" si="1643">IF(W$250=1,V326/((1-V326)*$I326),(1/($I326*(1-W$250))*LN((1-W$250*V326)/(1-V326))))</f>
        <v>0.40168532218623815</v>
      </c>
      <c r="X326" s="30">
        <f t="shared" ref="X326" si="1644">(1 - EXP(-1*Y$250*(1-EXP(-1*$I326))))/Y$250</f>
        <v>0.42893726027346801</v>
      </c>
      <c r="Y326" s="30">
        <f t="shared" ref="Y326" si="1645">IF(Y$250=1,X326/((1-X326)*$I326),(1/($I326*(1-Y$250))*LN((1-Y$250*X326)/(1-X326))))</f>
        <v>0.37487567520853632</v>
      </c>
      <c r="Z326" s="30">
        <f t="shared" ref="Z326" si="1646">(1 - EXP(-1*AA$250*(1-EXP(-1*$I326))))/AA$250</f>
        <v>0.24495008702255916</v>
      </c>
      <c r="AA326" s="30">
        <f t="shared" ref="AA326" si="1647">IF(AA$250=1,Z326/((1-Z326)*$I326),(1/($I326*(1-AA$250))*LN((1-AA$250*Z326)/(1-Z326))))</f>
        <v>0.32534757276720672</v>
      </c>
      <c r="AB326" s="30">
        <f t="shared" ref="AB326" si="1648">(1 - EXP(-1*AC$250*(1-EXP(-1*$I326))))/AC$250</f>
        <v>0.12494899675784055</v>
      </c>
      <c r="AC326" s="30">
        <f t="shared" ref="AC326" si="1649">IF(AC$250=1,AB326/((1-AB326)*$I326),(1/($I326*(1-AC$250))*LN((1-AC$250*AB326)/(1-AB326))))</f>
        <v>0.29536799033203948</v>
      </c>
      <c r="AD326" s="30">
        <f t="shared" ref="AD326" si="1650">(1 - EXP(-1*AE$250*(1-EXP(-1*$I326))))/AE$250</f>
        <v>9.9994200911803541E-2</v>
      </c>
      <c r="AE326" s="30">
        <f t="shared" ref="AE326" si="1651">IF(AE$250=1,AD326/((1-AD326)*$I326),(1/($I326*(1-AE$250))*LN((1-AE$250*AD326)/(1-AD326))))</f>
        <v>0.28900481266955708</v>
      </c>
      <c r="AF326" s="30">
        <f t="shared" ref="AF326" si="1652">(1 - EXP(-1*AG$250*(1-EXP(-1*$I326))))/AG$250</f>
        <v>0.56367484510166255</v>
      </c>
      <c r="AG326" s="30">
        <f t="shared" ref="AG326" si="1653">IF(AG$250=1,AF326/((1-AF326)*$I326),(1/($I326*(1-AG$250))*LN((1-AG$250*AF326)/(1-AF326))))</f>
        <v>0.42052350452390752</v>
      </c>
      <c r="AI326">
        <v>75</v>
      </c>
      <c r="AJ326" s="2">
        <f t="shared" si="1484"/>
        <v>0.66341100153845911</v>
      </c>
      <c r="AK326" s="2">
        <f t="shared" si="1485"/>
        <v>0.66341100153846466</v>
      </c>
      <c r="AL326" s="2">
        <f t="shared" si="1486"/>
        <v>0.66341100153846189</v>
      </c>
      <c r="AM326" s="30">
        <f t="shared" si="1487"/>
        <v>0.36363636363636315</v>
      </c>
      <c r="AN326" s="30">
        <f t="shared" si="1488"/>
        <v>0.92944301176664512</v>
      </c>
      <c r="AO326" s="30">
        <f t="shared" si="1489"/>
        <v>0.36363636363636465</v>
      </c>
      <c r="AP326" s="30">
        <f t="shared" si="1490"/>
        <v>0.92944301176664357</v>
      </c>
      <c r="AQ326" s="30">
        <f t="shared" si="1491"/>
        <v>0.36363636363636392</v>
      </c>
      <c r="AR326" s="30">
        <f t="shared" si="1492"/>
        <v>0.92944301176664434</v>
      </c>
      <c r="AS326" s="48">
        <f t="shared" si="1493"/>
        <v>0</v>
      </c>
    </row>
    <row r="327" spans="5:45" x14ac:dyDescent="0.25">
      <c r="E327" s="2"/>
      <c r="F327" s="2"/>
      <c r="I327" s="40">
        <v>3.7599999999999949</v>
      </c>
      <c r="J327" s="30">
        <f t="shared" si="1442"/>
        <v>0.88723866527956996</v>
      </c>
      <c r="K327" s="30">
        <f t="shared" si="1443"/>
        <v>0.66061786039091763</v>
      </c>
      <c r="L327" s="30">
        <f t="shared" si="1442"/>
        <v>0.80851942036286262</v>
      </c>
      <c r="M327" s="30">
        <f t="shared" si="1443"/>
        <v>0.55952233309859833</v>
      </c>
      <c r="N327" s="30">
        <f t="shared" ref="N327" si="1654">(1 - EXP(-1*O$250*(1-EXP(-1*$I327))))/O$250</f>
        <v>0.73911254315171726</v>
      </c>
      <c r="O327" s="30">
        <f t="shared" ref="O327" si="1655">IF(O$250=1,N327/((1-N327)*$I327),(1/($I327*(1-O$250))*LN((1-O$250*N327)/(1-N327))))</f>
        <v>0.50374761216274277</v>
      </c>
      <c r="P327" s="30">
        <f t="shared" ref="P327" si="1656">(1 - EXP(-1*Q$250*(1-EXP(-1*$I327))))/Q$250</f>
        <v>0.67777868974208255</v>
      </c>
      <c r="Q327" s="30">
        <f t="shared" ref="Q327" si="1657">IF(Q$250=1,P327/((1-P327)*$I327),(1/($I327*(1-Q$250))*LN((1-Q$250*P327)/(1-P327))))</f>
        <v>0.46694636021511149</v>
      </c>
      <c r="R327" s="30">
        <f t="shared" ref="R327" si="1658">(1 - EXP(-1*S$250*(1-EXP(-1*$I327))))/S$250</f>
        <v>0.62345445124290788</v>
      </c>
      <c r="S327" s="30">
        <f t="shared" ref="S327" si="1659">IF(S$250=1,R327/((1-R327)*$I327),(1/($I327*(1-S$250))*LN((1-S$250*R327)/(1-R327))))</f>
        <v>0.44035138538028479</v>
      </c>
      <c r="T327" s="30">
        <f t="shared" ref="T327" si="1660">(1 - EXP(-1*U$250*(1-EXP(-1*$I327))))/U$250</f>
        <v>0.57522633771845744</v>
      </c>
      <c r="U327" s="30">
        <f t="shared" ref="U327" si="1661">IF(U$250=1,T327/((1-T327)*$I327),(1/($I327*(1-U$250))*LN((1-U$250*T327)/(1-T327))))</f>
        <v>0.42002752698771856</v>
      </c>
      <c r="V327" s="30">
        <f t="shared" ref="V327" si="1662">(1 - EXP(-1*W$250*(1-EXP(-1*$I327))))/W$250</f>
        <v>0.51262613176343841</v>
      </c>
      <c r="W327" s="30">
        <f t="shared" ref="W327" si="1663">IF(W$250=1,V327/((1-V327)*$I327),(1/($I327*(1-W$250))*LN((1-W$250*V327)/(1-V327))))</f>
        <v>0.39699501893304795</v>
      </c>
      <c r="X327" s="30">
        <f t="shared" ref="X327" si="1664">(1 - EXP(-1*Y$250*(1-EXP(-1*$I327))))/Y$250</f>
        <v>0.42910672485561019</v>
      </c>
      <c r="Y327" s="30">
        <f t="shared" ref="Y327" si="1665">IF(Y$250=1,X327/((1-X327)*$I327),(1/($I327*(1-Y$250))*LN((1-Y$250*X327)/(1-X327))))</f>
        <v>0.37044668185522606</v>
      </c>
      <c r="Z327" s="30">
        <f t="shared" ref="Z327" si="1666">(1 - EXP(-1*AA$250*(1-EXP(-1*$I327))))/AA$250</f>
        <v>0.24497414353930183</v>
      </c>
      <c r="AA327" s="30">
        <f t="shared" ref="AA327" si="1667">IF(AA$250=1,Z327/((1-Z327)*$I327),(1/($I327*(1-AA$250))*LN((1-AA$250*Z327)/(1-Z327))))</f>
        <v>0.32144164495999111</v>
      </c>
      <c r="AB327" s="30">
        <f t="shared" ref="AB327" si="1668">(1 - EXP(-1*AC$250*(1-EXP(-1*$I327))))/AC$250</f>
        <v>0.12494948153367291</v>
      </c>
      <c r="AC327" s="30">
        <f t="shared" ref="AC327" si="1669">IF(AC$250=1,AB327/((1-AB327)*$I327),(1/($I327*(1-AC$250))*LN((1-AC$250*AB327)/(1-AB327))))</f>
        <v>0.29180305539892415</v>
      </c>
      <c r="AD327" s="30">
        <f t="shared" ref="AD327" si="1670">(1 - EXP(-1*AE$250*(1-EXP(-1*$I327))))/AE$250</f>
        <v>9.9994269728746893E-2</v>
      </c>
      <c r="AE327" s="30">
        <f t="shared" ref="AE327" si="1671">IF(AE$250=1,AD327/((1-AD327)*$I327),(1/($I327*(1-AE$250))*LN((1-AE$250*AD327)/(1-AD327))))</f>
        <v>0.28551443402907206</v>
      </c>
      <c r="AF327" s="30">
        <f t="shared" ref="AF327" si="1672">(1 - EXP(-1*AG$250*(1-EXP(-1*$I327))))/AG$250</f>
        <v>0.56402723327440263</v>
      </c>
      <c r="AG327" s="30">
        <f t="shared" ref="AG327" si="1673">IF(AG$250=1,AF327/((1-AF327)*$I327),(1/($I327*(1-AG$250))*LN((1-AG$250*AF327)/(1-AF327))))</f>
        <v>0.41565938862652035</v>
      </c>
      <c r="AI327">
        <v>76</v>
      </c>
      <c r="AJ327" s="2">
        <f t="shared" si="1484"/>
        <v>0.66341100153845911</v>
      </c>
      <c r="AK327" s="2">
        <f t="shared" si="1485"/>
        <v>0.66341100153846466</v>
      </c>
      <c r="AL327" s="2">
        <f t="shared" si="1486"/>
        <v>0.66341100153846189</v>
      </c>
      <c r="AM327" s="30">
        <f t="shared" si="1487"/>
        <v>0.36363636363636315</v>
      </c>
      <c r="AN327" s="30">
        <f t="shared" si="1488"/>
        <v>0.92944301176664512</v>
      </c>
      <c r="AO327" s="30">
        <f t="shared" si="1489"/>
        <v>0.36363636363636465</v>
      </c>
      <c r="AP327" s="30">
        <f t="shared" si="1490"/>
        <v>0.92944301176664357</v>
      </c>
      <c r="AQ327" s="30">
        <f t="shared" si="1491"/>
        <v>0.36363636363636392</v>
      </c>
      <c r="AR327" s="30">
        <f t="shared" si="1492"/>
        <v>0.92944301176664434</v>
      </c>
      <c r="AS327" s="48">
        <f t="shared" si="1493"/>
        <v>0</v>
      </c>
    </row>
    <row r="328" spans="5:45" x14ac:dyDescent="0.25">
      <c r="E328" s="2"/>
      <c r="F328" s="2"/>
      <c r="I328" s="40">
        <v>3.8099999999999947</v>
      </c>
      <c r="J328" s="30">
        <f t="shared" si="1442"/>
        <v>0.88817261783802115</v>
      </c>
      <c r="K328" s="30">
        <f t="shared" si="1443"/>
        <v>0.65460251413807558</v>
      </c>
      <c r="L328" s="30">
        <f t="shared" si="1442"/>
        <v>0.80928755793029661</v>
      </c>
      <c r="M328" s="30">
        <f t="shared" si="1443"/>
        <v>0.55373919329960086</v>
      </c>
      <c r="N328" s="30">
        <f t="shared" ref="N328" si="1674">(1 - EXP(-1*O$250*(1-EXP(-1*$I328))))/O$250</f>
        <v>0.73974430471144592</v>
      </c>
      <c r="O328" s="30">
        <f t="shared" ref="O328" si="1675">IF(O$250=1,N328/((1-N328)*$I328),(1/($I328*(1-O$250))*LN((1-O$250*N328)/(1-N328))))</f>
        <v>0.49828057426967115</v>
      </c>
      <c r="P328" s="30">
        <f t="shared" ref="P328" si="1676">(1 - EXP(-1*Q$250*(1-EXP(-1*$I328))))/Q$250</f>
        <v>0.67829828764613986</v>
      </c>
      <c r="Q328" s="30">
        <f t="shared" ref="Q328" si="1677">IF(Q$250=1,P328/((1-P328)*$I328),(1/($I328*(1-Q$250))*LN((1-Q$250*P328)/(1-P328))))</f>
        <v>0.46174417990638505</v>
      </c>
      <c r="R328" s="30">
        <f t="shared" ref="R328" si="1678">(1 - EXP(-1*S$250*(1-EXP(-1*$I328))))/S$250</f>
        <v>0.62388179915432107</v>
      </c>
      <c r="S328" s="30">
        <f t="shared" ref="S328" si="1679">IF(S$250=1,R328/((1-R328)*$I328),(1/($I328*(1-S$250))*LN((1-S$250*R328)/(1-R328))))</f>
        <v>0.43536447677051143</v>
      </c>
      <c r="T328" s="30">
        <f t="shared" ref="T328" si="1680">(1 - EXP(-1*U$250*(1-EXP(-1*$I328))))/U$250</f>
        <v>0.57557781380553974</v>
      </c>
      <c r="U328" s="30">
        <f t="shared" ref="U328" si="1681">IF(U$250=1,T328/((1-T328)*$I328),(1/($I328*(1-U$250))*LN((1-U$250*T328)/(1-T328))))</f>
        <v>0.41521730742210428</v>
      </c>
      <c r="V328" s="30">
        <f t="shared" ref="V328" si="1682">(1 - EXP(-1*W$250*(1-EXP(-1*$I328))))/W$250</f>
        <v>0.51288829215796483</v>
      </c>
      <c r="W328" s="30">
        <f t="shared" ref="W328" si="1683">IF(W$250=1,V328/((1-V328)*$I328),(1/($I328*(1-W$250))*LN((1-W$250*V328)/(1-V328))))</f>
        <v>0.39239681307814406</v>
      </c>
      <c r="X328" s="30">
        <f t="shared" ref="X328" si="1684">(1 - EXP(-1*Y$250*(1-EXP(-1*$I328))))/Y$250</f>
        <v>0.42926754949630475</v>
      </c>
      <c r="Y328" s="30">
        <f t="shared" ref="Y328" si="1685">IF(Y$250=1,X328/((1-X328)*$I328),(1/($I328*(1-Y$250))*LN((1-Y$250*X328)/(1-X328))))</f>
        <v>0.36610732281076674</v>
      </c>
      <c r="Z328" s="30">
        <f t="shared" ref="Z328" si="1686">(1 - EXP(-1*AA$250*(1-EXP(-1*$I328))))/AA$250</f>
        <v>0.24499692044574231</v>
      </c>
      <c r="AA328" s="30">
        <f t="shared" ref="AA328" si="1687">IF(AA$250=1,Z328/((1-Z328)*$I328),(1/($I328*(1-AA$250))*LN((1-AA$250*Z328)/(1-Z328))))</f>
        <v>0.31761800816362529</v>
      </c>
      <c r="AB328" s="30">
        <f t="shared" ref="AB328" si="1688">(1 - EXP(-1*AC$250*(1-EXP(-1*$I328))))/AC$250</f>
        <v>0.12494993838994754</v>
      </c>
      <c r="AC328" s="30">
        <f t="shared" ref="AC328" si="1689">IF(AC$250=1,AB328/((1-AB328)*$I328),(1/($I328*(1-AC$250))*LN((1-AC$250*AB328)/(1-AB328))))</f>
        <v>0.28831422524751849</v>
      </c>
      <c r="AD328" s="30">
        <f t="shared" ref="AD328" si="1690">(1 - EXP(-1*AE$250*(1-EXP(-1*$I328))))/AE$250</f>
        <v>9.9994334431431728E-2</v>
      </c>
      <c r="AE328" s="30">
        <f t="shared" ref="AE328" si="1691">IF(AE$250=1,AD328/((1-AD328)*$I328),(1/($I328*(1-AE$250))*LN((1-AE$250*AD328)/(1-AD328))))</f>
        <v>0.28209868736742383</v>
      </c>
      <c r="AF328" s="30">
        <f t="shared" ref="AF328" si="1692">(1 - EXP(-1*AG$250*(1-EXP(-1*$I328))))/AG$250</f>
        <v>0.56436194762471303</v>
      </c>
      <c r="AG328" s="30">
        <f t="shared" ref="AG328" si="1693">IF(AG$250=1,AF328/((1-AF328)*$I328),(1/($I328*(1-AG$250))*LN((1-AG$250*AF328)/(1-AF328))))</f>
        <v>0.41088844178318085</v>
      </c>
      <c r="AI328">
        <v>77</v>
      </c>
      <c r="AJ328" s="2">
        <f t="shared" si="1484"/>
        <v>0.66341100153845911</v>
      </c>
      <c r="AK328" s="2">
        <f t="shared" si="1485"/>
        <v>0.66341100153846466</v>
      </c>
      <c r="AL328" s="2">
        <f t="shared" si="1486"/>
        <v>0.66341100153846189</v>
      </c>
      <c r="AM328" s="30">
        <f t="shared" si="1487"/>
        <v>0.36363636363636315</v>
      </c>
      <c r="AN328" s="30">
        <f t="shared" si="1488"/>
        <v>0.92944301176664512</v>
      </c>
      <c r="AO328" s="30">
        <f t="shared" si="1489"/>
        <v>0.36363636363636465</v>
      </c>
      <c r="AP328" s="30">
        <f t="shared" si="1490"/>
        <v>0.92944301176664357</v>
      </c>
      <c r="AQ328" s="30">
        <f t="shared" si="1491"/>
        <v>0.36363636363636392</v>
      </c>
      <c r="AR328" s="30">
        <f t="shared" si="1492"/>
        <v>0.92944301176664434</v>
      </c>
      <c r="AS328" s="48">
        <f t="shared" si="1493"/>
        <v>0</v>
      </c>
    </row>
    <row r="329" spans="5:45" x14ac:dyDescent="0.25">
      <c r="E329" s="2"/>
      <c r="F329" s="2"/>
      <c r="I329" s="40">
        <v>3.8599999999999945</v>
      </c>
      <c r="J329" s="30">
        <f t="shared" si="1442"/>
        <v>0.88906082416721599</v>
      </c>
      <c r="K329" s="30">
        <f t="shared" si="1443"/>
        <v>0.648635619570199</v>
      </c>
      <c r="L329" s="30">
        <f t="shared" si="1442"/>
        <v>0.81001790926032713</v>
      </c>
      <c r="M329" s="30">
        <f t="shared" si="1443"/>
        <v>0.54803655886806235</v>
      </c>
      <c r="N329" s="30">
        <f t="shared" ref="N329" si="1694">(1 - EXP(-1*O$250*(1-EXP(-1*$I329))))/O$250</f>
        <v>0.74034485556299767</v>
      </c>
      <c r="O329" s="30">
        <f t="shared" ref="O329" si="1695">IF(O$250=1,N329/((1-N329)*$I329),(1/($I329*(1-O$250))*LN((1-O$250*N329)/(1-N329))))</f>
        <v>0.49290265261298211</v>
      </c>
      <c r="P329" s="30">
        <f t="shared" ref="P329" si="1696">(1 - EXP(-1*Q$250*(1-EXP(-1*$I329))))/Q$250</f>
        <v>0.67879210659583267</v>
      </c>
      <c r="Q329" s="30">
        <f t="shared" ref="Q329" si="1697">IF(Q$250=1,P329/((1-P329)*$I329),(1/($I329*(1-Q$250))*LN((1-Q$250*P329)/(1-P329))))</f>
        <v>0.45663357784604008</v>
      </c>
      <c r="R329" s="30">
        <f t="shared" ref="R329" si="1698">(1 - EXP(-1*S$250*(1-EXP(-1*$I329))))/S$250</f>
        <v>0.62428785495358263</v>
      </c>
      <c r="S329" s="30">
        <f t="shared" ref="S329" si="1699">IF(S$250=1,R329/((1-R329)*$I329),(1/($I329*(1-S$250))*LN((1-S$250*R329)/(1-R329))))</f>
        <v>0.43046946190752905</v>
      </c>
      <c r="T329" s="30">
        <f t="shared" ref="T329" si="1700">(1 - EXP(-1*U$250*(1-EXP(-1*$I329))))/U$250</f>
        <v>0.57591170401541902</v>
      </c>
      <c r="U329" s="30">
        <f t="shared" ref="U329" si="1701">IF(U$250=1,T329/((1-T329)*$I329),(1/($I329*(1-U$250))*LN((1-U$250*T329)/(1-T329))))</f>
        <v>0.41049844609947311</v>
      </c>
      <c r="V329" s="30">
        <f t="shared" ref="V329" si="1702">(1 - EXP(-1*W$250*(1-EXP(-1*$I329))))/W$250</f>
        <v>0.51313725276820721</v>
      </c>
      <c r="W329" s="30">
        <f t="shared" ref="W329" si="1703">IF(W$250=1,V329/((1-V329)*$I329),(1/($I329*(1-W$250))*LN((1-W$250*V329)/(1-V329))))</f>
        <v>0.38788858647349628</v>
      </c>
      <c r="X329" s="30">
        <f t="shared" ref="X329" si="1704">(1 - EXP(-1*Y$250*(1-EXP(-1*$I329))))/Y$250</f>
        <v>0.42942019203230997</v>
      </c>
      <c r="Y329" s="30">
        <f t="shared" ref="Y329" si="1705">IF(Y$250=1,X329/((1-X329)*$I329),(1/($I329*(1-Y$250))*LN((1-Y$250*X329)/(1-X329))))</f>
        <v>0.36185538154321445</v>
      </c>
      <c r="Z329" s="30">
        <f t="shared" ref="Z329" si="1706">(1 - EXP(-1*AA$250*(1-EXP(-1*$I329))))/AA$250</f>
        <v>0.24501849070724399</v>
      </c>
      <c r="AA329" s="30">
        <f t="shared" ref="AA329" si="1707">IF(AA$250=1,Z329/((1-Z329)*$I329),(1/($I329*(1-AA$250))*LN((1-AA$250*Z329)/(1-Z329))))</f>
        <v>0.31387443703556517</v>
      </c>
      <c r="AB329" s="30">
        <f t="shared" ref="AB329" si="1708">(1 - EXP(-1*AC$250*(1-EXP(-1*$I329))))/AC$250</f>
        <v>0.12495036913033238</v>
      </c>
      <c r="AC329" s="30">
        <f t="shared" ref="AC329" si="1709">IF(AC$250=1,AB329/((1-AB329)*$I329),(1/($I329*(1-AC$250))*LN((1-AC$250*AB329)/(1-AB329))))</f>
        <v>0.28489938307093171</v>
      </c>
      <c r="AD329" s="30">
        <f t="shared" ref="AD329" si="1710">(1 - EXP(-1*AE$250*(1-EXP(-1*$I329))))/AE$250</f>
        <v>9.9994395300399344E-2</v>
      </c>
      <c r="AE329" s="30">
        <f t="shared" ref="AE329" si="1711">IF(AE$250=1,AD329/((1-AD329)*$I329),(1/($I329*(1-AE$250))*LN((1-AE$250*AD329)/(1-AD329))))</f>
        <v>0.27875548982544912</v>
      </c>
      <c r="AF329" s="30">
        <f t="shared" ref="AF329" si="1712">(1 - EXP(-1*AG$250*(1-EXP(-1*$I329))))/AG$250</f>
        <v>0.56467989714737699</v>
      </c>
      <c r="AG329" s="30">
        <f t="shared" ref="AG329" si="1713">IF(AG$250=1,AF329/((1-AF329)*$I329),(1/($I329*(1-AG$250))*LN((1-AG$250*AF329)/(1-AF329))))</f>
        <v>0.40620865358642361</v>
      </c>
      <c r="AI329">
        <v>78</v>
      </c>
      <c r="AJ329" s="2">
        <f t="shared" si="1484"/>
        <v>0.66341100153845911</v>
      </c>
      <c r="AK329" s="2">
        <f t="shared" si="1485"/>
        <v>0.66341100153846466</v>
      </c>
      <c r="AL329" s="2">
        <f t="shared" si="1486"/>
        <v>0.66341100153846189</v>
      </c>
      <c r="AM329" s="30">
        <f t="shared" si="1487"/>
        <v>0.36363636363636315</v>
      </c>
      <c r="AN329" s="30">
        <f t="shared" si="1488"/>
        <v>0.92944301176664512</v>
      </c>
      <c r="AO329" s="30">
        <f t="shared" si="1489"/>
        <v>0.36363636363636465</v>
      </c>
      <c r="AP329" s="30">
        <f t="shared" si="1490"/>
        <v>0.92944301176664357</v>
      </c>
      <c r="AQ329" s="30">
        <f t="shared" si="1491"/>
        <v>0.36363636363636392</v>
      </c>
      <c r="AR329" s="30">
        <f t="shared" si="1492"/>
        <v>0.92944301176664434</v>
      </c>
      <c r="AS329" s="48">
        <f t="shared" si="1493"/>
        <v>0</v>
      </c>
    </row>
    <row r="330" spans="5:45" x14ac:dyDescent="0.25">
      <c r="E330" s="2"/>
      <c r="F330" s="2"/>
      <c r="I330" s="40">
        <v>3.9099999999999944</v>
      </c>
      <c r="J330" s="30">
        <f t="shared" si="1442"/>
        <v>0.88990553410600748</v>
      </c>
      <c r="K330" s="30">
        <f t="shared" si="1443"/>
        <v>0.64271886224069019</v>
      </c>
      <c r="L330" s="30">
        <f t="shared" si="1442"/>
        <v>0.8107123481427575</v>
      </c>
      <c r="M330" s="30">
        <f t="shared" si="1443"/>
        <v>0.54241417470897346</v>
      </c>
      <c r="N330" s="30">
        <f t="shared" ref="N330" si="1714">(1 - EXP(-1*O$250*(1-EXP(-1*$I330))))/O$250</f>
        <v>0.74091575610646543</v>
      </c>
      <c r="O330" s="30">
        <f t="shared" ref="O330" si="1715">IF(O$250=1,N330/((1-N330)*$I330),(1/($I330*(1-O$250))*LN((1-O$250*N330)/(1-N330))))</f>
        <v>0.48761272685992618</v>
      </c>
      <c r="P330" s="30">
        <f t="shared" ref="P330" si="1716">(1 - EXP(-1*Q$250*(1-EXP(-1*$I330))))/Q$250</f>
        <v>0.67926144585652881</v>
      </c>
      <c r="Q330" s="30">
        <f t="shared" ref="Q330" si="1717">IF(Q$250=1,P330/((1-P330)*$I330),(1/($I330*(1-Q$250))*LN((1-Q$250*P330)/(1-P330))))</f>
        <v>0.4516129944222112</v>
      </c>
      <c r="R330" s="30">
        <f t="shared" ref="R330" si="1718">(1 - EXP(-1*S$250*(1-EXP(-1*$I330))))/S$250</f>
        <v>0.62467370034281289</v>
      </c>
      <c r="S330" s="30">
        <f t="shared" ref="S330" si="1719">IF(S$250=1,R330/((1-R330)*$I330),(1/($I330*(1-S$250))*LN((1-S$250*R330)/(1-R330))))</f>
        <v>0.42566453473352506</v>
      </c>
      <c r="T330" s="30">
        <f t="shared" ref="T330" si="1720">(1 - EXP(-1*U$250*(1-EXP(-1*$I330))))/U$250</f>
        <v>0.57622890881242084</v>
      </c>
      <c r="U330" s="30">
        <f t="shared" ref="U330" si="1721">IF(U$250=1,T330/((1-T330)*$I330),(1/($I330*(1-U$250))*LN((1-U$250*T330)/(1-T330))))</f>
        <v>0.4058689896597612</v>
      </c>
      <c r="V330" s="30">
        <f t="shared" ref="V330" si="1722">(1 - EXP(-1*W$250*(1-EXP(-1*$I330))))/W$250</f>
        <v>0.51337369736638705</v>
      </c>
      <c r="W330" s="30">
        <f t="shared" ref="W330" si="1723">IF(W$250=1,V330/((1-V330)*$I330),(1/($I330*(1-W$250))*LN((1-W$250*V330)/(1-V330))))</f>
        <v>0.3834682620081683</v>
      </c>
      <c r="X330" s="30">
        <f t="shared" ref="X330" si="1724">(1 - EXP(-1*Y$250*(1-EXP(-1*$I330))))/Y$250</f>
        <v>0.42956508439282171</v>
      </c>
      <c r="Y330" s="30">
        <f t="shared" ref="Y330" si="1725">IF(Y$250=1,X330/((1-X330)*$I330),(1/($I330*(1-Y$250))*LN((1-Y$250*X330)/(1-X330))))</f>
        <v>0.35768869529826802</v>
      </c>
      <c r="Z330" s="30">
        <f t="shared" ref="Z330" si="1726">(1 - EXP(-1*AA$250*(1-EXP(-1*$I330))))/AA$250</f>
        <v>0.24503892266340968</v>
      </c>
      <c r="AA330" s="30">
        <f t="shared" ref="AA330" si="1727">IF(AA$250=1,Z330/((1-Z330)*$I330),(1/($I330*(1-AA$250))*LN((1-AA$250*Z330)/(1-Z330))))</f>
        <v>0.31020877335845509</v>
      </c>
      <c r="AB330" s="30">
        <f t="shared" ref="AB330" si="1728">(1 - EXP(-1*AC$250*(1-EXP(-1*$I330))))/AC$250</f>
        <v>0.12495077542332074</v>
      </c>
      <c r="AC330" s="30">
        <f t="shared" ref="AC330" si="1729">IF(AC$250=1,AB330/((1-AB330)*$I330),(1/($I330*(1-AC$250))*LN((1-AC$250*AB330)/(1-AB330))))</f>
        <v>0.28155647986696136</v>
      </c>
      <c r="AD330" s="30">
        <f t="shared" ref="AD330" si="1730">(1 - EXP(-1*AE$250*(1-EXP(-1*$I330))))/AE$250</f>
        <v>9.999445259375328E-2</v>
      </c>
      <c r="AE330" s="30">
        <f t="shared" ref="AE330" si="1731">IF(AE$250=1,AD330/((1-AD330)*$I330),(1/($I330*(1-AE$250))*LN((1-AE$250*AD330)/(1-AD330))))</f>
        <v>0.27548282573151212</v>
      </c>
      <c r="AF330" s="30">
        <f t="shared" ref="AF330" si="1732">(1 - EXP(-1*AG$250*(1-EXP(-1*$I330))))/AG$250</f>
        <v>0.56498194194126439</v>
      </c>
      <c r="AG330" s="30">
        <f t="shared" ref="AG330" si="1733">IF(AG$250=1,AF330/((1-AF330)*$I330),(1/($I330*(1-AG$250))*LN((1-AG$250*AF330)/(1-AF330))))</f>
        <v>0.40161804367929788</v>
      </c>
      <c r="AI330">
        <v>79</v>
      </c>
      <c r="AJ330" s="2">
        <f t="shared" si="1484"/>
        <v>0.66341100153845911</v>
      </c>
      <c r="AK330" s="2">
        <f t="shared" si="1485"/>
        <v>0.66341100153846466</v>
      </c>
      <c r="AL330" s="2">
        <f t="shared" si="1486"/>
        <v>0.66341100153846189</v>
      </c>
      <c r="AM330" s="30">
        <f t="shared" si="1487"/>
        <v>0.36363636363636315</v>
      </c>
      <c r="AN330" s="30">
        <f t="shared" si="1488"/>
        <v>0.92944301176664512</v>
      </c>
      <c r="AO330" s="30">
        <f t="shared" si="1489"/>
        <v>0.36363636363636465</v>
      </c>
      <c r="AP330" s="30">
        <f t="shared" si="1490"/>
        <v>0.92944301176664357</v>
      </c>
      <c r="AQ330" s="30">
        <f t="shared" si="1491"/>
        <v>0.36363636363636392</v>
      </c>
      <c r="AR330" s="30">
        <f t="shared" si="1492"/>
        <v>0.92944301176664434</v>
      </c>
      <c r="AS330" s="48">
        <f t="shared" si="1493"/>
        <v>0</v>
      </c>
    </row>
    <row r="331" spans="5:45" x14ac:dyDescent="0.25">
      <c r="E331" s="2"/>
      <c r="F331" s="2"/>
      <c r="I331" s="40">
        <v>3.9599999999999942</v>
      </c>
      <c r="J331" s="30">
        <f t="shared" si="1442"/>
        <v>0.89070888597584275</v>
      </c>
      <c r="K331" s="30">
        <f t="shared" si="1443"/>
        <v>0.6368537906939612</v>
      </c>
      <c r="L331" s="30">
        <f t="shared" si="1442"/>
        <v>0.81137265402021008</v>
      </c>
      <c r="M331" s="30">
        <f t="shared" si="1443"/>
        <v>0.53687170472201673</v>
      </c>
      <c r="N331" s="30">
        <f t="shared" ref="N331" si="1734">(1 - EXP(-1*O$250*(1-EXP(-1*$I331))))/O$250</f>
        <v>0.74145848696894046</v>
      </c>
      <c r="O331" s="30">
        <f t="shared" ref="O331" si="1735">IF(O$250=1,N331/((1-N331)*$I331),(1/($I331*(1-O$250))*LN((1-O$250*N331)/(1-N331))))</f>
        <v>0.48240964299606931</v>
      </c>
      <c r="P331" s="30">
        <f t="shared" ref="P331" si="1736">(1 - EXP(-1*Q$250*(1-EXP(-1*$I331))))/Q$250</f>
        <v>0.67970753728185029</v>
      </c>
      <c r="Q331" s="30">
        <f t="shared" ref="Q331" si="1737">IF(Q$250=1,P331/((1-P331)*$I331),(1/($I331*(1-Q$250))*LN((1-Q$250*P331)/(1-P331))))</f>
        <v>0.4466808661891149</v>
      </c>
      <c r="R331" s="30">
        <f t="shared" ref="R331" si="1738">(1 - EXP(-1*S$250*(1-EXP(-1*$I331))))/S$250</f>
        <v>0.62504036008917674</v>
      </c>
      <c r="S331" s="30">
        <f t="shared" ref="S331" si="1739">IF(S$250=1,R331/((1-R331)*$I331),(1/($I331*(1-S$250))*LN((1-S$250*R331)/(1-R331))))</f>
        <v>0.42094790470657883</v>
      </c>
      <c r="T331" s="30">
        <f t="shared" ref="T331" si="1740">(1 - EXP(-1*U$250*(1-EXP(-1*$I331))))/U$250</f>
        <v>0.57653028059945932</v>
      </c>
      <c r="U331" s="30">
        <f t="shared" ref="U331" si="1741">IF(U$250=1,T331/((1-T331)*$I331),(1/($I331*(1-U$250))*LN((1-U$250*T331)/(1-T331))))</f>
        <v>0.40132701335677146</v>
      </c>
      <c r="V331" s="30">
        <f t="shared" ref="V331" si="1742">(1 - EXP(-1*W$250*(1-EXP(-1*$I331))))/W$250</f>
        <v>0.5135982724838094</v>
      </c>
      <c r="W331" s="30">
        <f t="shared" ref="W331" si="1743">IF(W$250=1,V331/((1-V331)*$I331),(1/($I331*(1-W$250))*LN((1-W$250*V331)/(1-V331))))</f>
        <v>0.37913380397121288</v>
      </c>
      <c r="X331" s="30">
        <f t="shared" ref="X331" si="1744">(1 - EXP(-1*Y$250*(1-EXP(-1*$I331))))/Y$250</f>
        <v>0.42970263421897287</v>
      </c>
      <c r="Y331" s="30">
        <f t="shared" ref="Y331" si="1745">IF(Y$250=1,X331/((1-X331)*$I331),(1/($I331*(1-Y$250))*LN((1-Y$250*X331)/(1-X331))))</f>
        <v>0.3536051544395778</v>
      </c>
      <c r="Z331" s="30">
        <f t="shared" ref="Z331" si="1746">(1 - EXP(-1*AA$250*(1-EXP(-1*$I331))))/AA$250</f>
        <v>0.24505828036424848</v>
      </c>
      <c r="AA331" s="30">
        <f t="shared" ref="AA331" si="1747">IF(AA$250=1,Z331/((1-Z331)*$I331),(1/($I331*(1-AA$250))*LN((1-AA$250*Z331)/(1-Z331))))</f>
        <v>0.30661892403918534</v>
      </c>
      <c r="AB331" s="30">
        <f t="shared" ref="AB331" si="1748">(1 - EXP(-1*AC$250*(1-EXP(-1*$I331))))/AC$250</f>
        <v>0.12495115881408325</v>
      </c>
      <c r="AC331" s="30">
        <f t="shared" ref="AC331" si="1749">IF(AC$250=1,AB331/((1-AB331)*$I331),(1/($I331*(1-AC$250))*LN((1-AC$250*AB331)/(1-AB331))))</f>
        <v>0.27828353210616574</v>
      </c>
      <c r="AD331" s="30">
        <f t="shared" ref="AD331" si="1750">(1 - EXP(-1*AE$250*(1-EXP(-1*$I331))))/AE$250</f>
        <v>9.999450654926148E-2</v>
      </c>
      <c r="AE331" s="30">
        <f t="shared" ref="AE331" si="1751">IF(AE$250=1,AD331/((1-AD331)*$I331),(1/($I331*(1-AE$250))*LN((1-AE$250*AD331)/(1-AD331))))</f>
        <v>0.27227874425473558</v>
      </c>
      <c r="AF331" s="30">
        <f t="shared" ref="AF331" si="1752">(1 - EXP(-1*AG$250*(1-EXP(-1*$I331))))/AG$250</f>
        <v>0.56526889604070196</v>
      </c>
      <c r="AG331" s="30">
        <f t="shared" ref="AG331" si="1753">IF(AG$250=1,AF331/((1-AF331)*$I331),(1/($I331*(1-AG$250))*LN((1-AG$250*AF331)/(1-AF331))))</f>
        <v>0.39711466291891062</v>
      </c>
      <c r="AI331">
        <v>80</v>
      </c>
      <c r="AJ331" s="2">
        <f t="shared" si="1484"/>
        <v>0.66341100153845911</v>
      </c>
      <c r="AK331" s="2">
        <f t="shared" si="1485"/>
        <v>0.66341100153846466</v>
      </c>
      <c r="AL331" s="2">
        <f t="shared" si="1486"/>
        <v>0.66341100153846189</v>
      </c>
      <c r="AM331" s="30">
        <f t="shared" si="1487"/>
        <v>0.36363636363636315</v>
      </c>
      <c r="AN331" s="30">
        <f t="shared" si="1488"/>
        <v>0.92944301176664512</v>
      </c>
      <c r="AO331" s="30">
        <f t="shared" si="1489"/>
        <v>0.36363636363636465</v>
      </c>
      <c r="AP331" s="30">
        <f t="shared" si="1490"/>
        <v>0.92944301176664357</v>
      </c>
      <c r="AQ331" s="30">
        <f t="shared" si="1491"/>
        <v>0.36363636363636392</v>
      </c>
      <c r="AR331" s="30">
        <f t="shared" si="1492"/>
        <v>0.92944301176664434</v>
      </c>
      <c r="AS331" s="48">
        <f t="shared" si="1493"/>
        <v>0</v>
      </c>
    </row>
    <row r="332" spans="5:45" x14ac:dyDescent="0.25">
      <c r="E332" s="2"/>
      <c r="F332" s="2"/>
      <c r="I332" s="40">
        <v>4.0099999999999945</v>
      </c>
      <c r="J332" s="30">
        <f t="shared" si="1442"/>
        <v>0.89147291219076275</v>
      </c>
      <c r="K332" s="30">
        <f t="shared" si="1443"/>
        <v>0.63104182013097643</v>
      </c>
      <c r="L332" s="30">
        <f t="shared" si="1442"/>
        <v>0.81200051687377506</v>
      </c>
      <c r="M332" s="30">
        <f t="shared" si="1443"/>
        <v>0.53140873797975063</v>
      </c>
      <c r="N332" s="30">
        <f t="shared" ref="N332" si="1754">(1 - EXP(-1*O$250*(1-EXP(-1*$I332))))/O$250</f>
        <v>0.74197445324905509</v>
      </c>
      <c r="O332" s="30">
        <f t="shared" ref="O332" si="1755">IF(O$250=1,N332/((1-N332)*$I332),(1/($I332*(1-O$250))*LN((1-O$250*N332)/(1-N332))))</f>
        <v>0.47729221801127547</v>
      </c>
      <c r="P332" s="30">
        <f t="shared" ref="P332" si="1756">(1 - EXP(-1*Q$250*(1-EXP(-1*$I332))))/Q$250</f>
        <v>0.68013154899311945</v>
      </c>
      <c r="Q332" s="30">
        <f t="shared" ref="Q332" si="1757">IF(Q$250=1,P332/((1-P332)*$I332),(1/($I332*(1-Q$250))*LN((1-Q$250*P332)/(1-P332))))</f>
        <v>0.44183562905512619</v>
      </c>
      <c r="R332" s="30">
        <f t="shared" ref="R332" si="1758">(1 - EXP(-1*S$250*(1-EXP(-1*$I332))))/S$250</f>
        <v>0.6253888052080544</v>
      </c>
      <c r="S332" s="30">
        <f t="shared" ref="S332" si="1759">IF(S$250=1,R332/((1-R332)*$I332),(1/($I332*(1-S$250))*LN((1-S$250*R332)/(1-R332))))</f>
        <v>0.41631779882753028</v>
      </c>
      <c r="T332" s="30">
        <f t="shared" ref="T332" si="1760">(1 - EXP(-1*U$250*(1-EXP(-1*$I332))))/U$250</f>
        <v>0.57681662646678489</v>
      </c>
      <c r="U332" s="30">
        <f t="shared" ref="U332" si="1761">IF(U$250=1,T332/((1-T332)*$I332),(1/($I332*(1-U$250))*LN((1-U$250*T332)/(1-T332))))</f>
        <v>0.39687062221149028</v>
      </c>
      <c r="V332" s="30">
        <f t="shared" ref="V332" si="1762">(1 - EXP(-1*W$250*(1-EXP(-1*$I332))))/W$250</f>
        <v>0.51381158960963114</v>
      </c>
      <c r="W332" s="30">
        <f t="shared" ref="W332" si="1763">IF(W$250=1,V332/((1-V332)*$I332),(1/($I332*(1-W$250))*LN((1-W$250*V332)/(1-V332))))</f>
        <v>0.37488321827266585</v>
      </c>
      <c r="X332" s="30">
        <f t="shared" ref="X332" si="1764">(1 - EXP(-1*Y$250*(1-EXP(-1*$I332))))/Y$250</f>
        <v>0.42983322636827548</v>
      </c>
      <c r="Y332" s="30">
        <f t="shared" ref="Y332" si="1765">IF(Y$250=1,X332/((1-X332)*$I332),(1/($I332*(1-Y$250))*LN((1-Y$250*X332)/(1-X332))))</f>
        <v>0.34960270171993418</v>
      </c>
      <c r="Z332" s="30">
        <f t="shared" ref="Z332" si="1766">(1 - EXP(-1*AA$250*(1-EXP(-1*$I332))))/AA$250</f>
        <v>0.24507662387811432</v>
      </c>
      <c r="AA332" s="30">
        <f t="shared" ref="AA332" si="1767">IF(AA$250=1,Z332/((1-Z332)*$I332),(1/($I332*(1-AA$250))*LN((1-AA$250*Z332)/(1-Z332))))</f>
        <v>0.30310285915121271</v>
      </c>
      <c r="AB332" s="30">
        <f t="shared" ref="AB332" si="1768">(1 - EXP(-1*AC$250*(1-EXP(-1*$I332))))/AC$250</f>
        <v>0.12495152073512489</v>
      </c>
      <c r="AC332" s="30">
        <f t="shared" ref="AC332" si="1769">IF(AC$250=1,AB332/((1-AB332)*$I332),(1/($I332*(1-AC$250))*LN((1-AC$250*AB332)/(1-AB332))))</f>
        <v>0.27507861948059659</v>
      </c>
      <c r="AD332" s="30">
        <f t="shared" ref="AD332" si="1770">(1 - EXP(-1*AE$250*(1-EXP(-1*$I332))))/AE$250</f>
        <v>9.9994557386233085E-2</v>
      </c>
      <c r="AE332" s="30">
        <f t="shared" ref="AE332" si="1771">IF(AE$250=1,AD332/((1-AD332)*$I332),(1/($I332*(1-AE$250))*LN((1-AE$250*AD332)/(1-AD332))))</f>
        <v>0.26914135714339638</v>
      </c>
      <c r="AF332" s="30">
        <f t="shared" ref="AF332" si="1772">(1 - EXP(-1*AG$250*(1-EXP(-1*$I332))))/AG$250</f>
        <v>0.56554153006449748</v>
      </c>
      <c r="AG332" s="30">
        <f t="shared" ref="AG332" si="1773">IF(AG$250=1,AF332/((1-AF332)*$I332),(1/($I332*(1-AG$250))*LN((1-AG$250*AF332)/(1-AF332))))</f>
        <v>0.39269659434708637</v>
      </c>
      <c r="AI332">
        <v>81</v>
      </c>
      <c r="AJ332" s="2">
        <f t="shared" si="1484"/>
        <v>0.66341100153845911</v>
      </c>
      <c r="AK332" s="2">
        <f t="shared" si="1485"/>
        <v>0.66341100153846466</v>
      </c>
      <c r="AL332" s="2">
        <f t="shared" si="1486"/>
        <v>0.66341100153846189</v>
      </c>
      <c r="AM332" s="30">
        <f t="shared" si="1487"/>
        <v>0.36363636363636315</v>
      </c>
      <c r="AN332" s="30">
        <f t="shared" si="1488"/>
        <v>0.92944301176664512</v>
      </c>
      <c r="AO332" s="30">
        <f t="shared" si="1489"/>
        <v>0.36363636363636465</v>
      </c>
      <c r="AP332" s="30">
        <f t="shared" si="1490"/>
        <v>0.92944301176664357</v>
      </c>
      <c r="AQ332" s="30">
        <f t="shared" si="1491"/>
        <v>0.36363636363636392</v>
      </c>
      <c r="AR332" s="30">
        <f t="shared" si="1492"/>
        <v>0.92944301176664434</v>
      </c>
      <c r="AS332" s="48">
        <f t="shared" si="1493"/>
        <v>0</v>
      </c>
    </row>
    <row r="333" spans="5:45" x14ac:dyDescent="0.25">
      <c r="E333" s="2"/>
      <c r="F333" s="2"/>
      <c r="I333" s="40">
        <v>4.0599999999999943</v>
      </c>
      <c r="J333" s="30">
        <f t="shared" si="1442"/>
        <v>0.89219954457739725</v>
      </c>
      <c r="K333" s="30">
        <f t="shared" si="1443"/>
        <v>0.62528423634229291</v>
      </c>
      <c r="L333" s="30">
        <f t="shared" si="1442"/>
        <v>0.8125975418429856</v>
      </c>
      <c r="M333" s="30">
        <f t="shared" si="1443"/>
        <v>0.52602479464015572</v>
      </c>
      <c r="N333" s="30">
        <f t="shared" ref="N333" si="1774">(1 - EXP(-1*O$250*(1-EXP(-1*$I333))))/O$250</f>
        <v>0.74246498852018616</v>
      </c>
      <c r="O333" s="30">
        <f t="shared" ref="O333" si="1775">IF(O$250=1,N333/((1-N333)*$I333),(1/($I333*(1-O$250))*LN((1-O$250*N333)/(1-N333))))</f>
        <v>0.47225924426004889</v>
      </c>
      <c r="P333" s="30">
        <f t="shared" ref="P333" si="1776">(1 - EXP(-1*Q$250*(1-EXP(-1*$I333))))/Q$250</f>
        <v>0.68053458884113305</v>
      </c>
      <c r="Q333" s="30">
        <f t="shared" ref="Q333" si="1777">IF(Q$250=1,P333/((1-P333)*$I333),(1/($I333*(1-Q$250))*LN((1-Q$250*P333)/(1-P333))))</f>
        <v>0.43707572118344307</v>
      </c>
      <c r="R333" s="30">
        <f t="shared" ref="R333" si="1778">(1 - EXP(-1*S$250*(1-EXP(-1*$I333))))/S$250</f>
        <v>0.62571995595106977</v>
      </c>
      <c r="S333" s="30">
        <f t="shared" ref="S333" si="1779">IF(S$250=1,R333/((1-R333)*$I333),(1/($I333*(1-S$250))*LN((1-S$250*R333)/(1-R333))))</f>
        <v>0.41177246343207952</v>
      </c>
      <c r="T333" s="30">
        <f t="shared" ref="T333" si="1780">(1 - EXP(-1*U$250*(1-EXP(-1*$I333))))/U$250</f>
        <v>0.5770887107667021</v>
      </c>
      <c r="U333" s="30">
        <f t="shared" ref="U333" si="1781">IF(U$250=1,T333/((1-T333)*$I333),(1/($I333*(1-U$250))*LN((1-U$250*T333)/(1-T333))))</f>
        <v>0.39249795197932691</v>
      </c>
      <c r="V333" s="30">
        <f t="shared" ref="V333" si="1782">(1 - EXP(-1*W$250*(1-EXP(-1*$I333))))/W$250</f>
        <v>0.51401422724428925</v>
      </c>
      <c r="W333" s="30">
        <f t="shared" ref="W333" si="1783">IF(W$250=1,V333/((1-V333)*$I333),(1/($I333*(1-W$250))*LN((1-W$250*V333)/(1-V333))))</f>
        <v>0.37071455253775232</v>
      </c>
      <c r="X333" s="30">
        <f t="shared" ref="X333" si="1784">(1 - EXP(-1*Y$250*(1-EXP(-1*$I333))))/Y$250</f>
        <v>0.42995722431336547</v>
      </c>
      <c r="Y333" s="30">
        <f t="shared" ref="Y333" si="1785">IF(Y$250=1,X333/((1-X333)*$I333),(1/($I333*(1-Y$250))*LN((1-Y$250*X333)/(1-X333))))</f>
        <v>0.34567933149366981</v>
      </c>
      <c r="Z333" s="30">
        <f t="shared" ref="Z333" si="1786">(1 - EXP(-1*AA$250*(1-EXP(-1*$I333))))/AA$250</f>
        <v>0.24509400957411179</v>
      </c>
      <c r="AA333" s="30">
        <f t="shared" ref="AA333" si="1787">IF(AA$250=1,Z333/((1-Z333)*$I333),(1/($I333*(1-AA$250))*LN((1-AA$250*Z333)/(1-Z333))))</f>
        <v>0.29965861002139127</v>
      </c>
      <c r="AB333" s="30">
        <f t="shared" ref="AB333" si="1788">(1 - EXP(-1*AC$250*(1-EXP(-1*$I333))))/AC$250</f>
        <v>0.12495186251588218</v>
      </c>
      <c r="AC333" s="30">
        <f t="shared" ref="AC333" si="1789">IF(AC$250=1,AB333/((1-AB333)*$I333),(1/($I333*(1-AC$250))*LN((1-AC$250*AB333)/(1-AB333))))</f>
        <v>0.27193988273071562</v>
      </c>
      <c r="AD333" s="30">
        <f t="shared" ref="AD333" si="1790">(1 - EXP(-1*AE$250*(1-EXP(-1*$I333))))/AE$250</f>
        <v>9.9994605307196505E-2</v>
      </c>
      <c r="AE333" s="30">
        <f t="shared" ref="AE333" si="1791">IF(AE$250=1,AD333/((1-AD333)*$I333),(1/($I333*(1-AE$250))*LN((1-AE$250*AD333)/(1-AD333))))</f>
        <v>0.26606883654278551</v>
      </c>
      <c r="AF333" s="30">
        <f t="shared" ref="AF333" si="1792">(1 - EXP(-1*AG$250*(1-EXP(-1*$I333))))/AG$250</f>
        <v>0.56580057369597014</v>
      </c>
      <c r="AG333" s="30">
        <f t="shared" ref="AG333" si="1793">IF(AG$250=1,AF333/((1-AF333)*$I333),(1/($I333*(1-AG$250))*LN((1-AG$250*AF333)/(1-AF333))))</f>
        <v>0.38836195398597445</v>
      </c>
      <c r="AI333">
        <v>82</v>
      </c>
      <c r="AJ333" s="2">
        <f t="shared" si="1484"/>
        <v>0.66341100153845911</v>
      </c>
      <c r="AK333" s="2">
        <f t="shared" si="1485"/>
        <v>0.66341100153846466</v>
      </c>
      <c r="AL333" s="2">
        <f t="shared" si="1486"/>
        <v>0.66341100153846189</v>
      </c>
      <c r="AM333" s="30">
        <f t="shared" si="1487"/>
        <v>0.36363636363636315</v>
      </c>
      <c r="AN333" s="30">
        <f t="shared" si="1488"/>
        <v>0.92944301176664512</v>
      </c>
      <c r="AO333" s="30">
        <f t="shared" si="1489"/>
        <v>0.36363636363636465</v>
      </c>
      <c r="AP333" s="30">
        <f t="shared" si="1490"/>
        <v>0.92944301176664357</v>
      </c>
      <c r="AQ333" s="30">
        <f t="shared" si="1491"/>
        <v>0.36363636363636392</v>
      </c>
      <c r="AR333" s="30">
        <f t="shared" si="1492"/>
        <v>0.92944301176664434</v>
      </c>
      <c r="AS333" s="48">
        <f t="shared" si="1493"/>
        <v>0</v>
      </c>
    </row>
    <row r="334" spans="5:45" x14ac:dyDescent="0.25">
      <c r="E334" s="2"/>
      <c r="F334" s="2"/>
      <c r="I334" s="40">
        <v>4.1099999999999941</v>
      </c>
      <c r="J334" s="30">
        <f t="shared" si="1442"/>
        <v>0.89289061942067705</v>
      </c>
      <c r="K334" s="30">
        <f t="shared" si="1443"/>
        <v>0.61958219986639229</v>
      </c>
      <c r="L334" s="30">
        <f t="shared" si="1442"/>
        <v>0.81316525359573288</v>
      </c>
      <c r="M334" s="30">
        <f t="shared" si="1443"/>
        <v>0.52071933159254358</v>
      </c>
      <c r="N334" s="30">
        <f t="shared" ref="N334" si="1794">(1 - EXP(-1*O$250*(1-EXP(-1*$I334))))/O$250</f>
        <v>0.74293135860745207</v>
      </c>
      <c r="O334" s="30">
        <f t="shared" ref="O334" si="1795">IF(O$250=1,N334/((1-N334)*$I334),(1/($I334*(1-O$250))*LN((1-O$250*N334)/(1-N334))))</f>
        <v>0.46730949351190704</v>
      </c>
      <c r="P334" s="30">
        <f t="shared" ref="P334" si="1796">(1 - EXP(-1*Q$250*(1-EXP(-1*$I334))))/Q$250</f>
        <v>0.68091770766465021</v>
      </c>
      <c r="Q334" s="30">
        <f t="shared" ref="Q334" si="1797">IF(Q$250=1,P334/((1-P334)*$I334),(1/($I334*(1-Q$250))*LN((1-Q$250*P334)/(1-P334))))</f>
        <v>0.43239958562469472</v>
      </c>
      <c r="R334" s="30">
        <f t="shared" ref="R334" si="1798">(1 - EXP(-1*S$250*(1-EXP(-1*$I334))))/S$250</f>
        <v>0.62603468461246414</v>
      </c>
      <c r="S334" s="30">
        <f t="shared" ref="S334" si="1799">IF(S$250=1,R334/((1-R334)*$I334),(1/($I334*(1-S$250))*LN((1-S$250*R334)/(1-R334))))</f>
        <v>0.40731016576691265</v>
      </c>
      <c r="T334" s="30">
        <f t="shared" ref="T334" si="1800">(1 - EXP(-1*U$250*(1-EXP(-1*$I334))))/U$250</f>
        <v>0.57734725752675786</v>
      </c>
      <c r="U334" s="30">
        <f t="shared" ref="U334" si="1801">IF(U$250=1,T334/((1-T334)*$I334),(1/($I334*(1-U$250))*LN((1-U$250*T334)/(1-T334))))</f>
        <v>0.38820716994820564</v>
      </c>
      <c r="V334" s="30">
        <f t="shared" ref="V334" si="1802">(1 - EXP(-1*W$250*(1-EXP(-1*$I334))))/W$250</f>
        <v>0.51420673281854568</v>
      </c>
      <c r="W334" s="30">
        <f t="shared" ref="W334" si="1803">IF(W$250=1,V334/((1-V334)*$I334),(1/($I334*(1-W$250))*LN((1-W$250*V334)/(1-V334))))</f>
        <v>0.36662589608806057</v>
      </c>
      <c r="X334" s="30">
        <f t="shared" ref="X334" si="1804">(1 - EXP(-1*Y$250*(1-EXP(-1*$I334))))/Y$250</f>
        <v>0.43007497144355045</v>
      </c>
      <c r="Y334" s="30">
        <f t="shared" ref="Y334" si="1805">IF(Y$250=1,X334/((1-X334)*$I334),(1/($I334*(1-Y$250))*LN((1-Y$250*X334)/(1-X334))))</f>
        <v>0.34183308887952901</v>
      </c>
      <c r="Z334" s="30">
        <f t="shared" ref="Z334" si="1806">(1 - EXP(-1*AA$250*(1-EXP(-1*$I334))))/AA$250</f>
        <v>0.24511049038137972</v>
      </c>
      <c r="AA334" s="30">
        <f t="shared" ref="AA334" si="1807">IF(AA$250=1,Z334/((1-Z334)*$I334),(1/($I334*(1-AA$250))*LN((1-AA$250*Z334)/(1-Z334))))</f>
        <v>0.29628426736222779</v>
      </c>
      <c r="AB334" s="30">
        <f t="shared" ref="AB334" si="1808">(1 - EXP(-1*AC$250*(1-EXP(-1*$I334))))/AC$250</f>
        <v>0.12495218539137884</v>
      </c>
      <c r="AC334" s="30">
        <f t="shared" ref="AC334" si="1809">IF(AC$250=1,AB334/((1-AB334)*$I334),(1/($I334*(1-AC$250))*LN((1-AC$250*AB334)/(1-AB334))))</f>
        <v>0.26886552154811072</v>
      </c>
      <c r="AD334" s="30">
        <f t="shared" ref="AD334" si="1810">(1 - EXP(-1*AE$250*(1-EXP(-1*$I334))))/AE$250</f>
        <v>9.9994650499402801E-2</v>
      </c>
      <c r="AE334" s="30">
        <f t="shared" ref="AE334" si="1811">IF(AE$250=1,AD334/((1-AD334)*$I334),(1/($I334*(1-AE$250))*LN((1-AE$250*AD334)/(1-AD334))))</f>
        <v>0.26305941289407786</v>
      </c>
      <c r="AF334" s="30">
        <f t="shared" ref="AF334" si="1812">(1 - EXP(-1*AG$250*(1-EXP(-1*$I334))))/AG$250</f>
        <v>0.56604671800623008</v>
      </c>
      <c r="AG334" s="30">
        <f t="shared" ref="AG334" si="1813">IF(AG$250=1,AF334/((1-AF334)*$I334),(1/($I334*(1-AG$250))*LN((1-AG$250*AF334)/(1-AF334))))</f>
        <v>0.38410889147503574</v>
      </c>
      <c r="AI334">
        <v>83</v>
      </c>
      <c r="AJ334" s="2">
        <f t="shared" si="1484"/>
        <v>0.66341100153845911</v>
      </c>
      <c r="AK334" s="2">
        <f t="shared" si="1485"/>
        <v>0.66341100153846466</v>
      </c>
      <c r="AL334" s="2">
        <f t="shared" si="1486"/>
        <v>0.66341100153846189</v>
      </c>
      <c r="AM334" s="30">
        <f t="shared" si="1487"/>
        <v>0.36363636363636315</v>
      </c>
      <c r="AN334" s="30">
        <f t="shared" si="1488"/>
        <v>0.92944301176664512</v>
      </c>
      <c r="AO334" s="30">
        <f t="shared" si="1489"/>
        <v>0.36363636363636465</v>
      </c>
      <c r="AP334" s="30">
        <f t="shared" si="1490"/>
        <v>0.92944301176664357</v>
      </c>
      <c r="AQ334" s="30">
        <f t="shared" si="1491"/>
        <v>0.36363636363636392</v>
      </c>
      <c r="AR334" s="30">
        <f t="shared" si="1492"/>
        <v>0.92944301176664434</v>
      </c>
      <c r="AS334" s="48">
        <f t="shared" si="1493"/>
        <v>0</v>
      </c>
    </row>
    <row r="335" spans="5:45" x14ac:dyDescent="0.25">
      <c r="E335" s="2"/>
      <c r="F335" s="2"/>
      <c r="I335" s="40">
        <v>4.1599999999999939</v>
      </c>
      <c r="J335" s="30">
        <f t="shared" si="1442"/>
        <v>0.89354788225006476</v>
      </c>
      <c r="K335" s="30">
        <f t="shared" si="1443"/>
        <v>0.61393675033310247</v>
      </c>
      <c r="L335" s="30">
        <f t="shared" si="1442"/>
        <v>0.81370510046270739</v>
      </c>
      <c r="M335" s="30">
        <f t="shared" si="1443"/>
        <v>0.51549174783746843</v>
      </c>
      <c r="N335" s="30">
        <f t="shared" ref="N335" si="1814">(1 - EXP(-1*O$250*(1-EXP(-1*$I335))))/O$250</f>
        <v>0.74337476515255618</v>
      </c>
      <c r="O335" s="30">
        <f t="shared" ref="O335" si="1815">IF(O$250=1,N335/((1-N335)*$I335),(1/($I335*(1-O$250))*LN((1-O$250*N335)/(1-N335))))</f>
        <v>0.46244172070723955</v>
      </c>
      <c r="P335" s="30">
        <f t="shared" ref="P335" si="1816">(1 - EXP(-1*Q$250*(1-EXP(-1*$I335))))/Q$250</f>
        <v>0.6812819023589024</v>
      </c>
      <c r="Q335" s="30">
        <f t="shared" ref="Q335" si="1817">IF(Q$250=1,P335/((1-P335)*$I335),(1/($I335*(1-Q$250))*LN((1-Q$250*P335)/(1-P335))))</f>
        <v>0.4278056726998315</v>
      </c>
      <c r="R335" s="30">
        <f t="shared" ref="R335" si="1818">(1 - EXP(-1*S$250*(1-EXP(-1*$I335))))/S$250</f>
        <v>0.62633381816624012</v>
      </c>
      <c r="S335" s="30">
        <f t="shared" ref="S335" si="1819">IF(S$250=1,R335/((1-R335)*$I335),(1/($I335*(1-S$250))*LN((1-S$250*R335)/(1-R335))))</f>
        <v>0.40292919536735727</v>
      </c>
      <c r="T335" s="30">
        <f t="shared" ref="T335" si="1820">(1 - EXP(-1*U$250*(1-EXP(-1*$I335))))/U$250</f>
        <v>0.57759295271287081</v>
      </c>
      <c r="U335" s="30">
        <f t="shared" ref="U335" si="1821">IF(U$250=1,T335/((1-T335)*$I335),(1/($I335*(1-U$250))*LN((1-U$250*T335)/(1-T335))))</f>
        <v>0.383996475583118</v>
      </c>
      <c r="V335" s="30">
        <f t="shared" ref="V335" si="1822">(1 - EXP(-1*W$250*(1-EXP(-1*$I335))))/W$250</f>
        <v>0.51438962448816661</v>
      </c>
      <c r="W335" s="30">
        <f t="shared" ref="W335" si="1823">IF(W$250=1,V335/((1-V335)*$I335),(1/($I335*(1-W$250))*LN((1-W$250*V335)/(1-V335))))</f>
        <v>0.36261537982220932</v>
      </c>
      <c r="X335" s="30">
        <f t="shared" ref="X335" si="1824">(1 - EXP(-1*Y$250*(1-EXP(-1*$I335))))/Y$250</f>
        <v>0.43018679227688972</v>
      </c>
      <c r="Y335" s="30">
        <f t="shared" ref="Y335" si="1825">IF(Y$250=1,X335/((1-X335)*$I335),(1/($I335*(1-Y$250))*LN((1-Y$250*X335)/(1-X335))))</f>
        <v>0.33806206888228429</v>
      </c>
      <c r="Z335" s="30">
        <f t="shared" ref="Z335" si="1826">(1 - EXP(-1*AA$250*(1-EXP(-1*$I335))))/AA$250</f>
        <v>0.24512611602740986</v>
      </c>
      <c r="AA335" s="30">
        <f t="shared" ref="AA335" si="1827">IF(AA$250=1,Z335/((1-Z335)*$I335),(1/($I335*(1-AA$250))*LN((1-AA$250*Z335)/(1-Z335))))</f>
        <v>0.29297797945017123</v>
      </c>
      <c r="AB335" s="30">
        <f t="shared" ref="AB335" si="1828">(1 - EXP(-1*AC$250*(1-EXP(-1*$I335))))/AC$250</f>
        <v>0.12495249051004345</v>
      </c>
      <c r="AC335" s="30">
        <f t="shared" ref="AC335" si="1829">IF(AC$250=1,AB335/((1-AB335)*$I335),(1/($I335*(1-AC$250))*LN((1-AC$250*AB335)/(1-AB335))))</f>
        <v>0.26585379255156022</v>
      </c>
      <c r="AD335" s="30">
        <f t="shared" ref="AD335" si="1830">(1 - EXP(-1*AE$250*(1-EXP(-1*$I335))))/AE$250</f>
        <v>9.9994693136174151E-2</v>
      </c>
      <c r="AE335" s="30">
        <f t="shared" ref="AE335" si="1831">IF(AE$250=1,AD335/((1-AD335)*$I335),(1/($I335*(1-AE$250))*LN((1-AE$250*AD335)/(1-AD335))))</f>
        <v>0.26011137290705544</v>
      </c>
      <c r="AF335" s="30">
        <f t="shared" ref="AF335" si="1832">(1 - EXP(-1*AG$250*(1-EXP(-1*$I335))))/AG$250</f>
        <v>0.56628061763194015</v>
      </c>
      <c r="AG335" s="30">
        <f t="shared" ref="AG335" si="1833">IF(AG$250=1,AF335/((1-AF335)*$I335),(1/($I335*(1-AG$250))*LN((1-AG$250*AF335)/(1-AF335))))</f>
        <v>0.37993559056447251</v>
      </c>
      <c r="AI335">
        <v>84</v>
      </c>
      <c r="AJ335" s="2">
        <f t="shared" si="1484"/>
        <v>0.66341100153845911</v>
      </c>
      <c r="AK335" s="2">
        <f t="shared" si="1485"/>
        <v>0.66341100153846466</v>
      </c>
      <c r="AL335" s="2">
        <f t="shared" si="1486"/>
        <v>0.66341100153846189</v>
      </c>
      <c r="AM335" s="30">
        <f t="shared" si="1487"/>
        <v>0.36363636363636315</v>
      </c>
      <c r="AN335" s="30">
        <f t="shared" si="1488"/>
        <v>0.92944301176664512</v>
      </c>
      <c r="AO335" s="30">
        <f t="shared" si="1489"/>
        <v>0.36363636363636465</v>
      </c>
      <c r="AP335" s="30">
        <f t="shared" si="1490"/>
        <v>0.92944301176664357</v>
      </c>
      <c r="AQ335" s="30">
        <f t="shared" si="1491"/>
        <v>0.36363636363636392</v>
      </c>
      <c r="AR335" s="30">
        <f t="shared" si="1492"/>
        <v>0.92944301176664434</v>
      </c>
      <c r="AS335" s="48">
        <f t="shared" si="1493"/>
        <v>0</v>
      </c>
    </row>
    <row r="336" spans="5:45" x14ac:dyDescent="0.25">
      <c r="E336" s="2"/>
      <c r="F336" s="2"/>
      <c r="I336" s="40">
        <v>4.2099999999999937</v>
      </c>
      <c r="J336" s="30">
        <f t="shared" si="1442"/>
        <v>0.89417299238024273</v>
      </c>
      <c r="K336" s="30">
        <f t="shared" si="1443"/>
        <v>0.60834881095410576</v>
      </c>
      <c r="L336" s="30">
        <f t="shared" si="1442"/>
        <v>0.81421845835001916</v>
      </c>
      <c r="M336" s="30">
        <f t="shared" si="1443"/>
        <v>0.51034138960274378</v>
      </c>
      <c r="N336" s="30">
        <f t="shared" ref="N336" si="1834">(1 - EXP(-1*O$250*(1-EXP(-1*$I336))))/O$250</f>
        <v>0.74379634897955182</v>
      </c>
      <c r="O336" s="30">
        <f t="shared" ref="O336" si="1835">IF(O$250=1,N336/((1-N336)*$I336),(1/($I336*(1-O$250))*LN((1-O$250*N336)/(1-N336))))</f>
        <v>0.45765466743384964</v>
      </c>
      <c r="P336" s="30">
        <f t="shared" ref="P336" si="1836">(1 - EXP(-1*Q$250*(1-EXP(-1*$I336))))/Q$250</f>
        <v>0.68162811876644269</v>
      </c>
      <c r="Q336" s="30">
        <f t="shared" ref="Q336" si="1837">IF(Q$250=1,P336/((1-P336)*$I336),(1/($I336*(1-Q$250))*LN((1-Q$250*P336)/(1-P336))))</f>
        <v>0.42329244215065676</v>
      </c>
      <c r="R336" s="30">
        <f t="shared" ref="R336" si="1838">(1 - EXP(-1*S$250*(1-EXP(-1*$I336))))/S$250</f>
        <v>0.6266181407455379</v>
      </c>
      <c r="S336" s="30">
        <f t="shared" ref="S336" si="1839">IF(S$250=1,R336/((1-R336)*$I336),(1/($I336*(1-S$250))*LN((1-S$250*R336)/(1-R336))))</f>
        <v>0.3986278652528607</v>
      </c>
      <c r="T336" s="30">
        <f t="shared" ref="T336" si="1840">(1 - EXP(-1*U$250*(1-EXP(-1*$I336))))/U$250</f>
        <v>0.57782644635295854</v>
      </c>
      <c r="U336" s="30">
        <f t="shared" ref="U336" si="1841">IF(U$250=1,T336/((1-T336)*$I336),(1/($I336*(1-U$250))*LN((1-U$250*T336)/(1-T336))))</f>
        <v>0.37986410103150658</v>
      </c>
      <c r="V336" s="30">
        <f t="shared" ref="V336" si="1842">(1 - EXP(-1*W$250*(1-EXP(-1*$I336))))/W$250</f>
        <v>0.51456339281341179</v>
      </c>
      <c r="W336" s="30">
        <f t="shared" ref="W336" si="1843">IF(W$250=1,V336/((1-V336)*$I336),(1/($I336*(1-W$250))*LN((1-W$250*V336)/(1-V336))))</f>
        <v>0.35868117600740113</v>
      </c>
      <c r="X336" s="30">
        <f t="shared" ref="X336" si="1844">(1 - EXP(-1*Y$250*(1-EXP(-1*$I336))))/Y$250</f>
        <v>0.43029299358984052</v>
      </c>
      <c r="Y336" s="30">
        <f t="shared" ref="Y336" si="1845">IF(Y$250=1,X336/((1-X336)*$I336),(1/($I336*(1-Y$250))*LN((1-Y$250*X336)/(1-X336))))</f>
        <v>0.33436441548050289</v>
      </c>
      <c r="Z336" s="30">
        <f t="shared" ref="Z336" si="1846">(1 - EXP(-1*AA$250*(1-EXP(-1*$I336))))/AA$250</f>
        <v>0.24514093325733399</v>
      </c>
      <c r="AA336" s="30">
        <f t="shared" ref="AA336" si="1847">IF(AA$250=1,Z336/((1-Z336)*$I336),(1/($I336*(1-AA$250))*LN((1-AA$250*Z336)/(1-Z336))))</f>
        <v>0.2897379503502906</v>
      </c>
      <c r="AB336" s="30">
        <f t="shared" ref="AB336" si="1848">(1 - EXP(-1*AC$250*(1-EXP(-1*$I336))))/AC$250</f>
        <v>0.12495277894078063</v>
      </c>
      <c r="AC336" s="30">
        <f t="shared" ref="AC336" si="1849">IF(AC$250=1,AB336/((1-AB336)*$I336),(1/($I336*(1-AC$250))*LN((1-AC$250*AB336)/(1-AB336))))</f>
        <v>0.26290300733421984</v>
      </c>
      <c r="AD336" s="30">
        <f t="shared" ref="AD336" si="1850">(1 - EXP(-1*AE$250*(1-EXP(-1*$I336))))/AE$250</f>
        <v>9.999473337811568E-2</v>
      </c>
      <c r="AE336" s="30">
        <f t="shared" ref="AE336" si="1851">IF(AE$250=1,AD336/((1-AD336)*$I336),(1/($I336*(1-AE$250))*LN((1-AE$250*AD336)/(1-AD336))))</f>
        <v>0.25722305760746877</v>
      </c>
      <c r="AF336" s="30">
        <f t="shared" ref="AF336" si="1852">(1 - EXP(-1*AG$250*(1-EXP(-1*$I336))))/AG$250</f>
        <v>0.56650289281788058</v>
      </c>
      <c r="AG336" s="30">
        <f t="shared" ref="AG336" si="1853">IF(AG$250=1,AF336/((1-AF336)*$I336),(1/($I336*(1-AG$250))*LN((1-AG$250*AF336)/(1-AF336))))</f>
        <v>0.37584026947897226</v>
      </c>
      <c r="AI336">
        <v>85</v>
      </c>
      <c r="AJ336" s="2">
        <f t="shared" si="1484"/>
        <v>0.66341100153845911</v>
      </c>
      <c r="AK336" s="2">
        <f t="shared" si="1485"/>
        <v>0.66341100153846466</v>
      </c>
      <c r="AL336" s="2">
        <f t="shared" si="1486"/>
        <v>0.66341100153846189</v>
      </c>
      <c r="AM336" s="30">
        <f t="shared" si="1487"/>
        <v>0.36363636363636315</v>
      </c>
      <c r="AN336" s="30">
        <f t="shared" si="1488"/>
        <v>0.92944301176664512</v>
      </c>
      <c r="AO336" s="30">
        <f t="shared" si="1489"/>
        <v>0.36363636363636465</v>
      </c>
      <c r="AP336" s="30">
        <f t="shared" si="1490"/>
        <v>0.92944301176664357</v>
      </c>
      <c r="AQ336" s="30">
        <f t="shared" si="1491"/>
        <v>0.36363636363636392</v>
      </c>
      <c r="AR336" s="30">
        <f t="shared" si="1492"/>
        <v>0.92944301176664434</v>
      </c>
      <c r="AS336" s="48">
        <f t="shared" si="1493"/>
        <v>0</v>
      </c>
    </row>
    <row r="337" spans="5:45" x14ac:dyDescent="0.25">
      <c r="E337" s="2"/>
      <c r="F337" s="2"/>
      <c r="I337" s="40">
        <v>4.2599999999999936</v>
      </c>
      <c r="J337" s="30">
        <f t="shared" si="1442"/>
        <v>0.89476752721939445</v>
      </c>
      <c r="K337" s="30">
        <f t="shared" si="1443"/>
        <v>0.60281919312490151</v>
      </c>
      <c r="L337" s="30">
        <f t="shared" si="1442"/>
        <v>0.81470663444276359</v>
      </c>
      <c r="M337" s="30">
        <f t="shared" si="1443"/>
        <v>0.50526755519891764</v>
      </c>
      <c r="N337" s="30">
        <f t="shared" ref="N337" si="1854">(1 - EXP(-1*O$250*(1-EXP(-1*$I337))))/O$250</f>
        <v>0.74419719327369571</v>
      </c>
      <c r="O337" s="30">
        <f t="shared" ref="O337" si="1855">IF(O$250=1,N337/((1-N337)*$I337),(1/($I337*(1-O$250))*LN((1-O$250*N337)/(1-N337))))</f>
        <v>0.45294706513903632</v>
      </c>
      <c r="P337" s="30">
        <f t="shared" ref="P337" si="1856">(1 - EXP(-1*Q$250*(1-EXP(-1*$I337))))/Q$250</f>
        <v>0.68195725440175248</v>
      </c>
      <c r="Q337" s="30">
        <f t="shared" ref="Q337" si="1857">IF(Q$250=1,P337/((1-P337)*$I337),(1/($I337*(1-Q$250))*LN((1-Q$250*P337)/(1-P337))))</f>
        <v>0.41885836507440344</v>
      </c>
      <c r="R337" s="30">
        <f t="shared" ref="R337" si="1858">(1 - EXP(-1*S$250*(1-EXP(-1*$I337))))/S$250</f>
        <v>0.62688839597481949</v>
      </c>
      <c r="S337" s="30">
        <f t="shared" ref="S337" si="1859">IF(S$250=1,R337/((1-R337)*$I337),(1/($I337*(1-S$250))*LN((1-S$250*R337)/(1-R337))))</f>
        <v>0.39440451295543616</v>
      </c>
      <c r="T337" s="30">
        <f t="shared" ref="T337" si="1860">(1 - EXP(-1*U$250*(1-EXP(-1*$I337))))/U$250</f>
        <v>0.57804835453076175</v>
      </c>
      <c r="U337" s="30">
        <f t="shared" ref="U337" si="1861">IF(U$250=1,T337/((1-T337)*$I337),(1/($I337*(1-U$250))*LN((1-U$250*T337)/(1-T337))))</f>
        <v>0.37580831150268801</v>
      </c>
      <c r="V337" s="30">
        <f t="shared" ref="V337" si="1862">(1 - EXP(-1*W$250*(1-EXP(-1*$I337))))/W$250</f>
        <v>0.51472850233173284</v>
      </c>
      <c r="W337" s="30">
        <f t="shared" ref="W337" si="1863">IF(W$250=1,V337/((1-V337)*$I337),(1/($I337*(1-W$250))*LN((1-W$250*V337)/(1-V337))))</f>
        <v>0.35482149799221563</v>
      </c>
      <c r="X337" s="30">
        <f t="shared" ref="X337" si="1864">(1 - EXP(-1*Y$250*(1-EXP(-1*$I337))))/Y$250</f>
        <v>0.43039386547087849</v>
      </c>
      <c r="Y337" s="30">
        <f t="shared" ref="Y337" si="1865">IF(Y$250=1,X337/((1-X337)*$I337),(1/($I337*(1-Y$250))*LN((1-Y$250*X337)/(1-X337))))</f>
        <v>0.33073832068706988</v>
      </c>
      <c r="Z337" s="30">
        <f t="shared" ref="Z337" si="1866">(1 - EXP(-1*AA$250*(1-EXP(-1*$I337))))/AA$250</f>
        <v>0.24515498603591385</v>
      </c>
      <c r="AA337" s="30">
        <f t="shared" ref="AA337" si="1867">IF(AA$250=1,Z337/((1-Z337)*$I337),(1/($I337*(1-AA$250))*LN((1-AA$250*Z337)/(1-Z337))))</f>
        <v>0.28656243818746074</v>
      </c>
      <c r="AB337" s="30">
        <f t="shared" ref="AB337" si="1868">(1 - EXP(-1*AC$250*(1-EXP(-1*$I337))))/AC$250</f>
        <v>0.12495305167937562</v>
      </c>
      <c r="AC337" s="30">
        <f t="shared" ref="AC337" si="1869">IF(AC$250=1,AB337/((1-AB337)*$I337),(1/($I337*(1-AC$250))*LN((1-AC$250*AB337)/(1-AB337))))</f>
        <v>0.26001153057942217</v>
      </c>
      <c r="AD337" s="30">
        <f t="shared" ref="AD337" si="1870">(1 - EXP(-1*AE$250*(1-EXP(-1*$I337))))/AE$250</f>
        <v>9.9994771374205926E-2</v>
      </c>
      <c r="AE337" s="30">
        <f t="shared" ref="AE337" si="1871">IF(AE$250=1,AD337/((1-AD337)*$I337),(1/($I337*(1-AE$250))*LN((1-AE$250*AD337)/(1-AD337))))</f>
        <v>0.25439286045404669</v>
      </c>
      <c r="AF337" s="30">
        <f t="shared" ref="AF337" si="1872">(1 - EXP(-1*AG$250*(1-EXP(-1*$I337))))/AG$250</f>
        <v>0.56671413133380177</v>
      </c>
      <c r="AG337" s="30">
        <f t="shared" ref="AG337" si="1873">IF(AG$250=1,AF337/((1-AF337)*$I337),(1/($I337*(1-AG$250))*LN((1-AG$250*AF337)/(1-AF337))))</f>
        <v>0.37182118116448076</v>
      </c>
      <c r="AI337">
        <v>86</v>
      </c>
      <c r="AJ337" s="2">
        <f t="shared" si="1484"/>
        <v>0.66341100153845911</v>
      </c>
      <c r="AK337" s="2">
        <f t="shared" si="1485"/>
        <v>0.66341100153846466</v>
      </c>
      <c r="AL337" s="2">
        <f t="shared" si="1486"/>
        <v>0.66341100153846189</v>
      </c>
      <c r="AM337" s="30">
        <f t="shared" si="1487"/>
        <v>0.36363636363636315</v>
      </c>
      <c r="AN337" s="30">
        <f t="shared" si="1488"/>
        <v>0.92944301176664512</v>
      </c>
      <c r="AO337" s="30">
        <f t="shared" si="1489"/>
        <v>0.36363636363636465</v>
      </c>
      <c r="AP337" s="30">
        <f t="shared" si="1490"/>
        <v>0.92944301176664357</v>
      </c>
      <c r="AQ337" s="30">
        <f t="shared" si="1491"/>
        <v>0.36363636363636392</v>
      </c>
      <c r="AR337" s="30">
        <f t="shared" si="1492"/>
        <v>0.92944301176664434</v>
      </c>
      <c r="AS337" s="48">
        <f t="shared" si="1493"/>
        <v>0</v>
      </c>
    </row>
    <row r="338" spans="5:45" x14ac:dyDescent="0.25">
      <c r="E338" s="2"/>
      <c r="F338" s="2"/>
      <c r="I338" s="40">
        <v>4.3099999999999934</v>
      </c>
      <c r="J338" s="30">
        <f t="shared" si="1442"/>
        <v>0.89533298635746883</v>
      </c>
      <c r="K338" s="30">
        <f t="shared" si="1443"/>
        <v>0.59734860110507826</v>
      </c>
      <c r="L338" s="30">
        <f t="shared" si="1442"/>
        <v>0.81517087071149041</v>
      </c>
      <c r="M338" s="30">
        <f t="shared" si="1443"/>
        <v>0.5002694996186603</v>
      </c>
      <c r="N338" s="30">
        <f t="shared" ref="N338" si="1874">(1 - EXP(-1*O$250*(1-EXP(-1*$I338))))/O$250</f>
        <v>0.74457832658471823</v>
      </c>
      <c r="O338" s="30">
        <f t="shared" ref="O338" si="1875">IF(O$250=1,N338/((1-N338)*$I338),(1/($I338*(1-O$250))*LN((1-O$250*N338)/(1-N338))))</f>
        <v>0.44831763809168684</v>
      </c>
      <c r="P338" s="30">
        <f t="shared" ref="P338" si="1876">(1 - EXP(-1*Q$250*(1-EXP(-1*$I338))))/Q$250</f>
        <v>0.68227016102018445</v>
      </c>
      <c r="Q338" s="30">
        <f t="shared" ref="Q338" si="1877">IF(Q$250=1,P338/((1-P338)*$I338),(1/($I338*(1-Q$250))*LN((1-Q$250*P338)/(1-P338))))</f>
        <v>0.41450192565782323</v>
      </c>
      <c r="R338" s="30">
        <f t="shared" ref="R338" si="1878">(1 - EXP(-1*S$250*(1-EXP(-1*$I338))))/S$250</f>
        <v>0.62714528916463452</v>
      </c>
      <c r="S338" s="30">
        <f t="shared" ref="S338" si="1879">IF(S$250=1,R338/((1-R338)*$I338),(1/($I338*(1-S$250))*LN((1-S$250*R338)/(1-R338))))</f>
        <v>0.39025750139515336</v>
      </c>
      <c r="T338" s="30">
        <f t="shared" ref="T338" si="1880">(1 - EXP(-1*U$250*(1-EXP(-1*$I338))))/U$250</f>
        <v>0.57825926125880844</v>
      </c>
      <c r="U338" s="30">
        <f t="shared" ref="U338" si="1881">IF(U$250=1,T338/((1-T338)*$I338),(1/($I338*(1-U$250))*LN((1-U$250*T338)/(1-T338))))</f>
        <v>0.37182740553348481</v>
      </c>
      <c r="V338" s="30">
        <f t="shared" ref="V338" si="1882">(1 - EXP(-1*W$250*(1-EXP(-1*$I338))))/W$250</f>
        <v>0.51488539303139136</v>
      </c>
      <c r="W338" s="30">
        <f t="shared" ref="W338" si="1883">IF(W$250=1,V338/((1-V338)*$I338),(1/($I338*(1-W$250))*LN((1-W$250*V338)/(1-V338))))</f>
        <v>0.35103459985005786</v>
      </c>
      <c r="X338" s="30">
        <f t="shared" ref="X338" si="1884">(1 - EXP(-1*Y$250*(1-EXP(-1*$I338))))/Y$250</f>
        <v>0.43048968230393797</v>
      </c>
      <c r="Y338" s="30">
        <f t="shared" ref="Y338" si="1885">IF(Y$250=1,X338/((1-X338)*$I338),(1/($I338*(1-Y$250))*LN((1-Y$250*X338)/(1-X338))))</f>
        <v>0.32718202358836757</v>
      </c>
      <c r="Z338" s="30">
        <f t="shared" ref="Z338" si="1886">(1 - EXP(-1*AA$250*(1-EXP(-1*$I338))))/AA$250</f>
        <v>0.24516831573379252</v>
      </c>
      <c r="AA338" s="30">
        <f t="shared" ref="AA338" si="1887">IF(AA$250=1,Z338/((1-Z338)*$I338),(1/($I338*(1-AA$250))*LN((1-AA$250*Z338)/(1-Z338))))</f>
        <v>0.28344975346400009</v>
      </c>
      <c r="AB338" s="30">
        <f t="shared" ref="AB338" si="1888">(1 - EXP(-1*AC$250*(1-EXP(-1*$I338))))/AC$250</f>
        <v>0.12495330965430336</v>
      </c>
      <c r="AC338" s="30">
        <f t="shared" ref="AC338" si="1889">IF(AC$250=1,AB338/((1-AB338)*$I338),(1/($I338*(1-AC$250))*LN((1-AC$250*AB338)/(1-AB338))))</f>
        <v>0.25717777824305132</v>
      </c>
      <c r="AD338" s="30">
        <f t="shared" ref="AD338" si="1890">(1 - EXP(-1*AE$250*(1-EXP(-1*$I338))))/AE$250</f>
        <v>9.9994807262779664E-2</v>
      </c>
      <c r="AE338" s="30">
        <f t="shared" ref="AE338" si="1891">IF(AE$250=1,AD338/((1-AD338)*$I338),(1/($I338*(1-AE$250))*LN((1-AE$250*AD338)/(1-AD338))))</f>
        <v>0.25161922552439314</v>
      </c>
      <c r="AF338" s="30">
        <f t="shared" ref="AF338" si="1892">(1 - EXP(-1*AG$250*(1-EXP(-1*$I338))))/AG$250</f>
        <v>0.56691489027429509</v>
      </c>
      <c r="AG338" s="30">
        <f t="shared" ref="AG338" si="1893">IF(AG$250=1,AF338/((1-AF338)*$I338),(1/($I338*(1-AG$250))*LN((1-AG$250*AF338)/(1-AF338))))</f>
        <v>0.36787661342968159</v>
      </c>
      <c r="AI338">
        <v>87</v>
      </c>
      <c r="AJ338" s="2">
        <f t="shared" si="1484"/>
        <v>0.66341100153845911</v>
      </c>
      <c r="AK338" s="2">
        <f t="shared" si="1485"/>
        <v>0.66341100153846466</v>
      </c>
      <c r="AL338" s="2">
        <f t="shared" si="1486"/>
        <v>0.66341100153846189</v>
      </c>
      <c r="AM338" s="30">
        <f t="shared" si="1487"/>
        <v>0.36363636363636315</v>
      </c>
      <c r="AN338" s="30">
        <f t="shared" si="1488"/>
        <v>0.92944301176664512</v>
      </c>
      <c r="AO338" s="30">
        <f t="shared" si="1489"/>
        <v>0.36363636363636465</v>
      </c>
      <c r="AP338" s="30">
        <f t="shared" si="1490"/>
        <v>0.92944301176664357</v>
      </c>
      <c r="AQ338" s="30">
        <f t="shared" si="1491"/>
        <v>0.36363636363636392</v>
      </c>
      <c r="AR338" s="30">
        <f t="shared" si="1492"/>
        <v>0.92944301176664434</v>
      </c>
      <c r="AS338" s="48">
        <f t="shared" si="1493"/>
        <v>0</v>
      </c>
    </row>
    <row r="339" spans="5:45" x14ac:dyDescent="0.25">
      <c r="E339" s="2"/>
      <c r="F339" s="2"/>
      <c r="I339" s="40">
        <v>4.3599999999999932</v>
      </c>
      <c r="J339" s="30">
        <f t="shared" si="1442"/>
        <v>0.89587079544610315</v>
      </c>
      <c r="K339" s="30">
        <f t="shared" si="1443"/>
        <v>0.59193763674625233</v>
      </c>
      <c r="L339" s="30">
        <f t="shared" si="1442"/>
        <v>0.81561234723277976</v>
      </c>
      <c r="M339" s="30">
        <f t="shared" si="1443"/>
        <v>0.49534643888544538</v>
      </c>
      <c r="N339" s="30">
        <f t="shared" ref="N339" si="1894">(1 - EXP(-1*O$250*(1-EXP(-1*$I339))))/O$250</f>
        <v>0.74494072566507497</v>
      </c>
      <c r="O339" s="30">
        <f t="shared" ref="O339" si="1895">IF(O$250=1,N339/((1-N339)*$I339),(1/($I339*(1-O$250))*LN((1-O$250*N339)/(1-N339))))</f>
        <v>0.44376510610843783</v>
      </c>
      <c r="P339" s="30">
        <f t="shared" ref="P339" si="1896">(1 - EXP(-1*Q$250*(1-EXP(-1*$I339))))/Q$250</f>
        <v>0.68256764704106687</v>
      </c>
      <c r="Q339" s="30">
        <f t="shared" ref="Q339" si="1897">IF(Q$250=1,P339/((1-P339)*$I339),(1/($I339*(1-Q$250))*LN((1-Q$250*P339)/(1-P339))))</f>
        <v>0.41022162272537055</v>
      </c>
      <c r="R339" s="30">
        <f t="shared" ref="R339" si="1898">(1 - EXP(-1*S$250*(1-EXP(-1*$I339))))/S$250</f>
        <v>0.62738948937800121</v>
      </c>
      <c r="S339" s="30">
        <f t="shared" ref="S339" si="1899">IF(S$250=1,R339/((1-R339)*$I339),(1/($I339*(1-S$250))*LN((1-S$250*R339)/(1-R339))))</f>
        <v>0.38618521961573715</v>
      </c>
      <c r="T339" s="30">
        <f t="shared" ref="T339" si="1900">(1 - EXP(-1*U$250*(1-EXP(-1*$I339))))/U$250</f>
        <v>0.57845972023875247</v>
      </c>
      <c r="U339" s="30">
        <f t="shared" ref="U339" si="1901">IF(U$250=1,T339/((1-T339)*$I339),(1/($I339*(1-U$250))*LN((1-U$250*T339)/(1-T339))))</f>
        <v>0.36791971515122995</v>
      </c>
      <c r="V339" s="30">
        <f t="shared" ref="V339" si="1902">(1 - EXP(-1*W$250*(1-EXP(-1*$I339))))/W$250</f>
        <v>0.51503448173306776</v>
      </c>
      <c r="W339" s="30">
        <f t="shared" ref="W339" si="1903">IF(W$250=1,V339/((1-V339)*$I339),(1/($I339*(1-W$250))*LN((1-W$250*V339)/(1-V339))))</f>
        <v>0.34731877596180616</v>
      </c>
      <c r="X339" s="30">
        <f t="shared" ref="X339" si="1904">(1 - EXP(-1*Y$250*(1-EXP(-1*$I339))))/Y$250</f>
        <v>0.43058070368700663</v>
      </c>
      <c r="Y339" s="30">
        <f t="shared" ref="Y339" si="1905">IF(Y$250=1,X339/((1-X339)*$I339),(1/($I339*(1-Y$250))*LN((1-Y$250*X339)/(1-X339))))</f>
        <v>0.32369380936735853</v>
      </c>
      <c r="Z339" s="30">
        <f t="shared" ref="Z339" si="1906">(1 - EXP(-1*AA$250*(1-EXP(-1*$I339))))/AA$250</f>
        <v>0.24518096129940883</v>
      </c>
      <c r="AA339" s="30">
        <f t="shared" ref="AA339" si="1907">IF(AA$250=1,Z339/((1-Z339)*$I339),(1/($I339*(1-AA$250))*LN((1-AA$250*Z339)/(1-Z339))))</f>
        <v>0.28039825742352537</v>
      </c>
      <c r="AB339" s="30">
        <f t="shared" ref="AB339" si="1908">(1 - EXP(-1*AC$250*(1-EXP(-1*$I339))))/AC$250</f>
        <v>0.12495355373200441</v>
      </c>
      <c r="AC339" s="30">
        <f t="shared" ref="AC339" si="1909">IF(AC$250=1,AB339/((1-AB339)*$I339),(1/($I339*(1-AC$250))*LN((1-AC$250*AB339)/(1-AB339))))</f>
        <v>0.2544002158001179</v>
      </c>
      <c r="AD339" s="30">
        <f t="shared" ref="AD339" si="1910">(1 - EXP(-1*AE$250*(1-EXP(-1*$I339))))/AE$250</f>
        <v>9.9994841172415E-2</v>
      </c>
      <c r="AE339" s="30">
        <f t="shared" ref="AE339" si="1911">IF(AE$250=1,AD339/((1-AD339)*$I339),(1/($I339*(1-AE$250))*LN((1-AE$250*AD339)/(1-AD339))))</f>
        <v>0.24890064576600365</v>
      </c>
      <c r="AF339" s="30">
        <f t="shared" ref="AF339" si="1912">(1 - EXP(-1*AG$250*(1-EXP(-1*$I339))))/AG$250</f>
        <v>0.56710569774972142</v>
      </c>
      <c r="AG339" s="30">
        <f t="shared" ref="AG339" si="1913">IF(AG$250=1,AF339/((1-AF339)*$I339),(1/($I339*(1-AG$250))*LN((1-AG$250*AF339)/(1-AF339))))</f>
        <v>0.36400488899288358</v>
      </c>
      <c r="AI339">
        <v>88</v>
      </c>
      <c r="AJ339" s="2">
        <f t="shared" si="1484"/>
        <v>0.66341100153845911</v>
      </c>
      <c r="AK339" s="2">
        <f t="shared" si="1485"/>
        <v>0.66341100153846466</v>
      </c>
      <c r="AL339" s="2">
        <f t="shared" si="1486"/>
        <v>0.66341100153846189</v>
      </c>
      <c r="AM339" s="30">
        <f t="shared" si="1487"/>
        <v>0.36363636363636315</v>
      </c>
      <c r="AN339" s="30">
        <f t="shared" si="1488"/>
        <v>0.92944301176664512</v>
      </c>
      <c r="AO339" s="30">
        <f t="shared" si="1489"/>
        <v>0.36363636363636465</v>
      </c>
      <c r="AP339" s="30">
        <f t="shared" si="1490"/>
        <v>0.92944301176664357</v>
      </c>
      <c r="AQ339" s="30">
        <f t="shared" si="1491"/>
        <v>0.36363636363636392</v>
      </c>
      <c r="AR339" s="30">
        <f t="shared" si="1492"/>
        <v>0.92944301176664434</v>
      </c>
      <c r="AS339" s="48">
        <f t="shared" si="1493"/>
        <v>0</v>
      </c>
    </row>
    <row r="340" spans="5:45" x14ac:dyDescent="0.25">
      <c r="E340" s="2"/>
      <c r="F340" s="2"/>
      <c r="I340" s="40">
        <v>4.409999999999993</v>
      </c>
      <c r="J340" s="30">
        <f t="shared" si="1442"/>
        <v>0.89638230988122569</v>
      </c>
      <c r="K340" s="30">
        <f t="shared" si="1443"/>
        <v>0.58658680423960596</v>
      </c>
      <c r="L340" s="30">
        <f t="shared" si="1442"/>
        <v>0.81603218533442567</v>
      </c>
      <c r="M340" s="30">
        <f t="shared" si="1443"/>
        <v>0.49049755415769092</v>
      </c>
      <c r="N340" s="30">
        <f t="shared" ref="N340" si="1914">(1 - EXP(-1*O$250*(1-EXP(-1*$I340))))/O$250</f>
        <v>0.74528531815302612</v>
      </c>
      <c r="O340" s="30">
        <f t="shared" ref="O340" si="1915">IF(O$250=1,N340/((1-N340)*$I340),(1/($I340*(1-O$250))*LN((1-O$250*N340)/(1-N340))))</f>
        <v>0.43928818705749523</v>
      </c>
      <c r="P340" s="30">
        <f t="shared" ref="P340" si="1916">(1 - EXP(-1*Q$250*(1-EXP(-1*$I340))))/Q$250</f>
        <v>0.68285047983408986</v>
      </c>
      <c r="Q340" s="30">
        <f t="shared" ref="Q340" si="1917">IF(Q$250=1,P340/((1-P340)*$I340),(1/($I340*(1-Q$250))*LN((1-Q$250*P340)/(1-P340))))</f>
        <v>0.40601597111519921</v>
      </c>
      <c r="R340" s="30">
        <f t="shared" ref="R340" si="1918">(1 - EXP(-1*S$250*(1-EXP(-1*$I340))))/S$250</f>
        <v>0.62762163137676752</v>
      </c>
      <c r="S340" s="30">
        <f t="shared" ref="S340" si="1919">IF(S$250=1,R340/((1-R340)*$I340),(1/($I340*(1-S$250))*LN((1-S$250*R340)/(1-R340))))</f>
        <v>0.38218608339240162</v>
      </c>
      <c r="T340" s="30">
        <f t="shared" ref="T340" si="1920">(1 - EXP(-1*U$250*(1-EXP(-1*$I340))))/U$250</f>
        <v>0.57865025651668889</v>
      </c>
      <c r="U340" s="30">
        <f t="shared" ref="U340" si="1921">IF(U$250=1,T340/((1-T340)*$I340),(1/($I340*(1-U$250))*LN((1-U$250*T340)/(1-T340))))</f>
        <v>0.36408360594441008</v>
      </c>
      <c r="V340" s="30">
        <f t="shared" ref="V340" si="1922">(1 - EXP(-1*W$250*(1-EXP(-1*$I340))))/W$250</f>
        <v>0.51517616338596284</v>
      </c>
      <c r="W340" s="30">
        <f t="shared" ref="W340" si="1923">IF(W$250=1,V340/((1-V340)*$I340),(1/($I340*(1-W$250))*LN((1-W$250*V340)/(1-V340))))</f>
        <v>0.34367236054541417</v>
      </c>
      <c r="X340" s="30">
        <f t="shared" ref="X340" si="1924">(1 - EXP(-1*Y$250*(1-EXP(-1*$I340))))/Y$250</f>
        <v>0.43066717529074999</v>
      </c>
      <c r="Y340" s="30">
        <f t="shared" ref="Y340" si="1925">IF(Y$250=1,X340/((1-X340)*$I340),(1/($I340*(1-Y$250))*LN((1-Y$250*X340)/(1-X340))))</f>
        <v>0.32027200831524122</v>
      </c>
      <c r="Z340" s="30">
        <f t="shared" ref="Z340" si="1926">(1 - EXP(-1*AA$250*(1-EXP(-1*$I340))))/AA$250</f>
        <v>0.24519295941783642</v>
      </c>
      <c r="AA340" s="30">
        <f t="shared" ref="AA340" si="1927">IF(AA$250=1,Z340/((1-Z340)*$I340),(1/($I340*(1-AA$250))*LN((1-AA$250*Z340)/(1-Z340))))</f>
        <v>0.27740636046065137</v>
      </c>
      <c r="AB340" s="30">
        <f t="shared" ref="AB340" si="1928">(1 - EXP(-1*AC$250*(1-EXP(-1*$I340))))/AC$250</f>
        <v>0.12495378472168286</v>
      </c>
      <c r="AC340" s="30">
        <f t="shared" ref="AC340" si="1929">IF(AC$250=1,AB340/((1-AB340)*$I340),(1/($I340*(1-AC$250))*LN((1-AC$250*AB340)/(1-AB340))))</f>
        <v>0.25167735655336276</v>
      </c>
      <c r="AD340" s="30">
        <f t="shared" ref="AD340" si="1930">(1 - EXP(-1*AE$250*(1-EXP(-1*$I340))))/AE$250</f>
        <v>9.9994873222735287E-2</v>
      </c>
      <c r="AE340" s="30">
        <f t="shared" ref="AE340" si="1931">IF(AE$250=1,AD340/((1-AD340)*$I340),(1/($I340*(1-AE$250))*LN((1-AE$250*AD340)/(1-AD340))))</f>
        <v>0.24623566131132657</v>
      </c>
      <c r="AF340" s="30">
        <f t="shared" ref="AF340" si="1932">(1 - EXP(-1*AG$250*(1-EXP(-1*$I340))))/AG$250</f>
        <v>0.5672870544756099</v>
      </c>
      <c r="AG340" s="30">
        <f t="shared" ref="AG340" si="1933">IF(AG$250=1,AF340/((1-AF340)*$I340),(1/($I340*(1-AG$250))*LN((1-AG$250*AF340)/(1-AF340))))</f>
        <v>0.36020436544413181</v>
      </c>
      <c r="AI340">
        <v>89</v>
      </c>
      <c r="AJ340" s="2">
        <f t="shared" si="1484"/>
        <v>0.66341100153845911</v>
      </c>
      <c r="AK340" s="2">
        <f t="shared" si="1485"/>
        <v>0.66341100153846466</v>
      </c>
      <c r="AL340" s="2">
        <f t="shared" si="1486"/>
        <v>0.66341100153846189</v>
      </c>
      <c r="AM340" s="30">
        <f t="shared" si="1487"/>
        <v>0.36363636363636315</v>
      </c>
      <c r="AN340" s="30">
        <f t="shared" si="1488"/>
        <v>0.92944301176664512</v>
      </c>
      <c r="AO340" s="30">
        <f t="shared" si="1489"/>
        <v>0.36363636363636465</v>
      </c>
      <c r="AP340" s="30">
        <f t="shared" si="1490"/>
        <v>0.92944301176664357</v>
      </c>
      <c r="AQ340" s="30">
        <f t="shared" si="1491"/>
        <v>0.36363636363636392</v>
      </c>
      <c r="AR340" s="30">
        <f t="shared" si="1492"/>
        <v>0.92944301176664434</v>
      </c>
      <c r="AS340" s="48">
        <f t="shared" si="1493"/>
        <v>0</v>
      </c>
    </row>
    <row r="341" spans="5:45" x14ac:dyDescent="0.25">
      <c r="E341" s="2"/>
      <c r="F341" s="2"/>
      <c r="I341" s="40">
        <v>4.4599999999999929</v>
      </c>
      <c r="J341" s="30">
        <f t="shared" si="1442"/>
        <v>0.89686881829873499</v>
      </c>
      <c r="K341" s="30">
        <f t="shared" si="1443"/>
        <v>0.5812965148574839</v>
      </c>
      <c r="L341" s="30">
        <f t="shared" si="1442"/>
        <v>0.81643145057507827</v>
      </c>
      <c r="M341" s="30">
        <f t="shared" si="1443"/>
        <v>0.48572199559517565</v>
      </c>
      <c r="N341" s="30">
        <f t="shared" ref="N341" si="1934">(1 - EXP(-1*O$250*(1-EXP(-1*$I341))))/O$250</f>
        <v>0.74561298510973817</v>
      </c>
      <c r="O341" s="30">
        <f t="shared" ref="O341" si="1935">IF(O$250=1,N341/((1-N341)*$I341),(1/($I341*(1-O$250))*LN((1-O$250*N341)/(1-N341))))</f>
        <v>0.43488559915323549</v>
      </c>
      <c r="P341" s="30">
        <f t="shared" ref="P341" si="1936">(1 - EXP(-1*Q$250*(1-EXP(-1*$I341))))/Q$250</f>
        <v>0.68311938787745297</v>
      </c>
      <c r="Q341" s="30">
        <f t="shared" ref="Q341" si="1937">IF(Q$250=1,P341/((1-P341)*$I341),(1/($I341*(1-Q$250))*LN((1-Q$250*P341)/(1-P341))))</f>
        <v>0.40188350289586866</v>
      </c>
      <c r="R341" s="30">
        <f t="shared" ref="R341" si="1938">(1 - EXP(-1*S$250*(1-EXP(-1*$I341))))/S$250</f>
        <v>0.62784231745569241</v>
      </c>
      <c r="S341" s="30">
        <f t="shared" ref="S341" si="1939">IF(S$250=1,R341/((1-R341)*$I341),(1/($I341*(1-S$250))*LN((1-S$250*R341)/(1-R341))))</f>
        <v>0.3782585357231491</v>
      </c>
      <c r="T341" s="30">
        <f t="shared" ref="T341" si="1940">(1 - EXP(-1*U$250*(1-EXP(-1*$I341))))/U$250</f>
        <v>0.57883136804046187</v>
      </c>
      <c r="U341" s="30">
        <f t="shared" ref="U341" si="1941">IF(U$250=1,T341/((1-T341)*$I341),(1/($I341*(1-U$250))*LN((1-U$250*T341)/(1-T341))))</f>
        <v>0.36031747705037176</v>
      </c>
      <c r="V341" s="30">
        <f t="shared" ref="V341" si="1942">(1 - EXP(-1*W$250*(1-EXP(-1*$I341))))/W$250</f>
        <v>0.51531081228436992</v>
      </c>
      <c r="W341" s="30">
        <f t="shared" ref="W341" si="1943">IF(W$250=1,V341/((1-V341)*$I341),(1/($I341*(1-W$250))*LN((1-W$250*V341)/(1-V341))))</f>
        <v>0.3400937271395067</v>
      </c>
      <c r="X341" s="30">
        <f t="shared" ref="X341" si="1944">(1 - EXP(-1*Y$250*(1-EXP(-1*$I341))))/Y$250</f>
        <v>0.43074932966162516</v>
      </c>
      <c r="Y341" s="30">
        <f t="shared" ref="Y341" si="1945">IF(Y$250=1,X341/((1-X341)*$I341),(1/($I341*(1-Y$250))*LN((1-Y$250*X341)/(1-X341))))</f>
        <v>0.31691499483582281</v>
      </c>
      <c r="Z341" s="30">
        <f t="shared" ref="Z341" si="1946">(1 - EXP(-1*AA$250*(1-EXP(-1*$I341))))/AA$250</f>
        <v>0.24520434465768573</v>
      </c>
      <c r="AA341" s="30">
        <f t="shared" ref="AA341" si="1947">IF(AA$250=1,Z341/((1-Z341)*$I341),(1/($I341*(1-AA$250))*LN((1-AA$250*Z341)/(1-Z341))))</f>
        <v>0.27447252057605037</v>
      </c>
      <c r="AB341" s="30">
        <f t="shared" ref="AB341" si="1948">(1 - EXP(-1*AC$250*(1-EXP(-1*$I341))))/AC$250</f>
        <v>0.12495400337967547</v>
      </c>
      <c r="AC341" s="30">
        <f t="shared" ref="AC341" si="1949">IF(AC$250=1,AB341/((1-AB341)*$I341),(1/($I341*(1-AC$250))*LN((1-AC$250*AB341)/(1-AB341))))</f>
        <v>0.24900776000192856</v>
      </c>
      <c r="AD341" s="30">
        <f t="shared" ref="AD341" si="1950">(1 - EXP(-1*AE$250*(1-EXP(-1*$I341))))/AE$250</f>
        <v>9.9994903525134765E-2</v>
      </c>
      <c r="AE341" s="30">
        <f t="shared" ref="AE341" si="1951">IF(AE$250=1,AD341/((1-AD341)*$I341),(1/($I341*(1-AE$250))*LN((1-AE$250*AD341)/(1-AD341))))</f>
        <v>0.24362285785253707</v>
      </c>
      <c r="AF341" s="30">
        <f t="shared" ref="AF341" si="1952">(1 - EXP(-1*AG$250*(1-EXP(-1*$I341))))/AG$250</f>
        <v>0.56745943526736653</v>
      </c>
      <c r="AG341" s="30">
        <f t="shared" ref="AG341" si="1953">IF(AG$250=1,AF341/((1-AF341)*$I341),(1/($I341*(1-AG$250))*LN((1-AG$250*AF341)/(1-AF341))))</f>
        <v>0.35647343513153329</v>
      </c>
      <c r="AI341">
        <v>90</v>
      </c>
      <c r="AJ341" s="2">
        <f t="shared" si="1484"/>
        <v>0.66341100153845911</v>
      </c>
      <c r="AK341" s="2">
        <f t="shared" si="1485"/>
        <v>0.66341100153846466</v>
      </c>
      <c r="AL341" s="2">
        <f t="shared" si="1486"/>
        <v>0.66341100153846189</v>
      </c>
      <c r="AM341" s="30">
        <f t="shared" si="1487"/>
        <v>0.36363636363636315</v>
      </c>
      <c r="AN341" s="30">
        <f t="shared" si="1488"/>
        <v>0.92944301176664512</v>
      </c>
      <c r="AO341" s="30">
        <f t="shared" si="1489"/>
        <v>0.36363636363636465</v>
      </c>
      <c r="AP341" s="30">
        <f t="shared" si="1490"/>
        <v>0.92944301176664357</v>
      </c>
      <c r="AQ341" s="30">
        <f t="shared" si="1491"/>
        <v>0.36363636363636392</v>
      </c>
      <c r="AR341" s="30">
        <f t="shared" si="1492"/>
        <v>0.92944301176664434</v>
      </c>
      <c r="AS341" s="48">
        <f t="shared" si="1493"/>
        <v>0</v>
      </c>
    </row>
    <row r="342" spans="5:45" x14ac:dyDescent="0.25">
      <c r="E342" s="2"/>
      <c r="F342" s="2"/>
      <c r="I342" s="40">
        <v>4.5099999999999927</v>
      </c>
      <c r="J342" s="30">
        <f t="shared" si="1442"/>
        <v>0.89733154589307529</v>
      </c>
      <c r="K342" s="30">
        <f t="shared" si="1443"/>
        <v>0.57606709166602221</v>
      </c>
      <c r="L342" s="30">
        <f t="shared" si="1442"/>
        <v>0.81681115556758965</v>
      </c>
      <c r="M342" s="30">
        <f t="shared" si="1443"/>
        <v>0.4810188859950717</v>
      </c>
      <c r="N342" s="30">
        <f t="shared" ref="N342" si="1954">(1 - EXP(-1*O$250*(1-EXP(-1*$I342))))/O$250</f>
        <v>0.74592456341899482</v>
      </c>
      <c r="O342" s="30">
        <f t="shared" ref="O342" si="1955">IF(O$250=1,N342/((1-N342)*$I342),(1/($I342*(1-O$250))*LN((1-O$250*N342)/(1-N342))))</f>
        <v>0.43055606305420757</v>
      </c>
      <c r="P342" s="30">
        <f t="shared" ref="P342" si="1956">(1 - EXP(-1*Q$250*(1-EXP(-1*$I342))))/Q$250</f>
        <v>0.6833750627956573</v>
      </c>
      <c r="Q342" s="30">
        <f t="shared" ref="Q342" si="1957">IF(Q$250=1,P342/((1-P342)*$I342),(1/($I342*(1-Q$250))*LN((1-Q$250*P342)/(1-P342))))</f>
        <v>0.39782276843584818</v>
      </c>
      <c r="R342" s="30">
        <f t="shared" ref="R342" si="1958">(1 - EXP(-1*S$250*(1-EXP(-1*$I342))))/S$250</f>
        <v>0.62805211917142822</v>
      </c>
      <c r="S342" s="30">
        <f t="shared" ref="S342" si="1959">IF(S$250=1,R342/((1-R342)*$I342),(1/($I342*(1-S$250))*LN((1-S$250*R342)/(1-R342))))</f>
        <v>0.37440104721394796</v>
      </c>
      <c r="T342" s="30">
        <f t="shared" ref="T342" si="1960">(1 - EXP(-1*U$250*(1-EXP(-1*$I342))))/U$250</f>
        <v>0.57900352712544945</v>
      </c>
      <c r="U342" s="30">
        <f t="shared" ref="U342" si="1961">IF(U$250=1,T342/((1-T342)*$I342),(1/($I342*(1-U$250))*LN((1-U$250*T342)/(1-T342))))</f>
        <v>0.35661976106872784</v>
      </c>
      <c r="V342" s="30">
        <f t="shared" ref="V342" si="1962">(1 - EXP(-1*W$250*(1-EXP(-1*$I342))))/W$250</f>
        <v>0.51543878321021908</v>
      </c>
      <c r="W342" s="30">
        <f t="shared" ref="W342" si="1963">IF(W$250=1,V342/((1-V342)*$I342),(1/($I342*(1-W$250))*LN((1-W$250*V342)/(1-V342))))</f>
        <v>0.33658128804733223</v>
      </c>
      <c r="X342" s="30">
        <f t="shared" ref="X342" si="1964">(1 - EXP(-1*Y$250*(1-EXP(-1*$I342))))/Y$250</f>
        <v>0.43082738697356726</v>
      </c>
      <c r="Y342" s="30">
        <f t="shared" ref="Y342" si="1965">IF(Y$250=1,X342/((1-X342)*$I342),(1/($I342*(1-Y$250))*LN((1-Y$250*X342)/(1-X342))))</f>
        <v>0.31362118644628106</v>
      </c>
      <c r="Z342" s="30">
        <f t="shared" ref="Z342" si="1966">(1 - EXP(-1*AA$250*(1-EXP(-1*$I342))))/AA$250</f>
        <v>0.2452151496070954</v>
      </c>
      <c r="AA342" s="30">
        <f t="shared" ref="AA342" si="1967">IF(AA$250=1,Z342/((1-Z342)*$I342),(1/($I342*(1-AA$250))*LN((1-AA$250*Z342)/(1-Z342))))</f>
        <v>0.27159524187627659</v>
      </c>
      <c r="AB342" s="30">
        <f t="shared" ref="AB342" si="1968">(1 - EXP(-1*AC$250*(1-EXP(-1*$I342))))/AC$250</f>
        <v>0.12495421041343505</v>
      </c>
      <c r="AC342" s="30">
        <f t="shared" ref="AC342" si="1969">IF(AC$250=1,AB342/((1-AB342)*$I342),(1/($I342*(1-AC$250))*LN((1-AC$250*AB342)/(1-AB342))))</f>
        <v>0.24639003026784925</v>
      </c>
      <c r="AD342" s="30">
        <f t="shared" ref="AD342" si="1970">(1 - EXP(-1*AE$250*(1-EXP(-1*$I342))))/AE$250</f>
        <v>9.9994932183436649E-2</v>
      </c>
      <c r="AE342" s="30">
        <f t="shared" ref="AE342" si="1971">IF(AE$250=1,AD342/((1-AD342)*$I342),(1/($I342*(1-AE$250))*LN((1-AE$250*AD342)/(1-AD342))))</f>
        <v>0.24106086507702199</v>
      </c>
      <c r="AF342" s="30">
        <f t="shared" ref="AF342" si="1972">(1 - EXP(-1*AG$250*(1-EXP(-1*$I342))))/AG$250</f>
        <v>0.5676232904466042</v>
      </c>
      <c r="AG342" s="30">
        <f t="shared" ref="AG342" si="1973">IF(AG$250=1,AF342/((1-AF342)*$I342),(1/($I342*(1-AG$250))*LN((1-AG$250*AF342)/(1-AF342))))</f>
        <v>0.35281052498001958</v>
      </c>
      <c r="AI342">
        <v>91</v>
      </c>
      <c r="AJ342" s="2">
        <f t="shared" si="1484"/>
        <v>0.66341100153845911</v>
      </c>
      <c r="AK342" s="2">
        <f t="shared" si="1485"/>
        <v>0.66341100153846466</v>
      </c>
      <c r="AL342" s="2">
        <f t="shared" si="1486"/>
        <v>0.66341100153846189</v>
      </c>
      <c r="AM342" s="30">
        <f t="shared" si="1487"/>
        <v>0.36363636363636315</v>
      </c>
      <c r="AN342" s="30">
        <f t="shared" si="1488"/>
        <v>0.92944301176664512</v>
      </c>
      <c r="AO342" s="30">
        <f t="shared" si="1489"/>
        <v>0.36363636363636465</v>
      </c>
      <c r="AP342" s="30">
        <f t="shared" si="1490"/>
        <v>0.92944301176664357</v>
      </c>
      <c r="AQ342" s="30">
        <f t="shared" si="1491"/>
        <v>0.36363636363636392</v>
      </c>
      <c r="AR342" s="30">
        <f t="shared" si="1492"/>
        <v>0.92944301176664434</v>
      </c>
      <c r="AS342" s="48">
        <f t="shared" si="1493"/>
        <v>0</v>
      </c>
    </row>
    <row r="343" spans="5:45" x14ac:dyDescent="0.25">
      <c r="E343" s="2"/>
      <c r="F343" s="2"/>
      <c r="I343" s="40">
        <v>4.5599999999999925</v>
      </c>
      <c r="J343" s="30">
        <f t="shared" si="1442"/>
        <v>0.8977716575679745</v>
      </c>
      <c r="K343" s="30">
        <f t="shared" si="1443"/>
        <v>0.57089877418819956</v>
      </c>
      <c r="L343" s="30">
        <f t="shared" si="1442"/>
        <v>0.81717226265473975</v>
      </c>
      <c r="M343" s="30">
        <f t="shared" si="1443"/>
        <v>0.47638732420533875</v>
      </c>
      <c r="N343" s="30">
        <f t="shared" ref="N343" si="1974">(1 - EXP(-1*O$250*(1-EXP(-1*$I343))))/O$250</f>
        <v>0.74622084805753552</v>
      </c>
      <c r="O343" s="30">
        <f t="shared" ref="O343" si="1975">IF(O$250=1,N343/((1-N343)*$I343),(1/($I343*(1-O$250))*LN((1-O$250*N343)/(1-N343))))</f>
        <v>0.42629830377664107</v>
      </c>
      <c r="P343" s="30">
        <f t="shared" ref="P343" si="1976">(1 - EXP(-1*Q$250*(1-EXP(-1*$I343))))/Q$250</f>
        <v>0.68361816128428632</v>
      </c>
      <c r="Q343" s="30">
        <f t="shared" ref="Q343" si="1977">IF(Q$250=1,P343/((1-P343)*$I343),(1/($I343*(1-Q$250))*LN((1-Q$250*P343)/(1-P343))))</f>
        <v>0.39383233733718465</v>
      </c>
      <c r="R343" s="30">
        <f t="shared" ref="R343" si="1978">(1 - EXP(-1*S$250*(1-EXP(-1*$I343))))/S$250</f>
        <v>0.62825157897306161</v>
      </c>
      <c r="S343" s="30">
        <f t="shared" ref="S343" si="1979">IF(S$250=1,R343/((1-R343)*$I343),(1/($I343*(1-S$250))*LN((1-S$250*R343)/(1-R343))))</f>
        <v>0.37061211636741925</v>
      </c>
      <c r="T343" s="30">
        <f t="shared" ref="T343" si="1980">(1 - EXP(-1*U$250*(1-EXP(-1*$I343))))/U$250</f>
        <v>0.5791671818348233</v>
      </c>
      <c r="U343" s="30">
        <f t="shared" ref="U343" si="1981">IF(U$250=1,T343/((1-T343)*$I343),(1/($I343*(1-U$250))*LN((1-U$250*T343)/(1-T343))))</f>
        <v>0.35298892390838887</v>
      </c>
      <c r="V343" s="30">
        <f t="shared" ref="V343" si="1982">(1 - EXP(-1*W$250*(1-EXP(-1*$I343))))/W$250</f>
        <v>0.5155604125066634</v>
      </c>
      <c r="W343" s="30">
        <f t="shared" ref="W343" si="1983">IF(W$250=1,V343/((1-V343)*$I343),(1/($I343*(1-W$250))*LN((1-W$250*V343)/(1-V343))))</f>
        <v>0.33313349374685047</v>
      </c>
      <c r="X343" s="30">
        <f t="shared" ref="X343" si="1984">(1 - EXP(-1*Y$250*(1-EXP(-1*$I343))))/Y$250</f>
        <v>0.43090155573198907</v>
      </c>
      <c r="Y343" s="30">
        <f t="shared" ref="Y343" si="1985">IF(Y$250=1,X343/((1-X343)*$I343),(1/($I343*(1-Y$250))*LN((1-Y$250*X343)/(1-X343))))</f>
        <v>0.31038904277755791</v>
      </c>
      <c r="Z343" s="30">
        <f t="shared" ref="Z343" si="1986">(1 - EXP(-1*AA$250*(1-EXP(-1*$I343))))/AA$250</f>
        <v>0.2452254049997406</v>
      </c>
      <c r="AA343" s="30">
        <f t="shared" ref="AA343" si="1987">IF(AA$250=1,Z343/((1-Z343)*$I343),(1/($I343*(1-AA$250))*LN((1-AA$250*Z343)/(1-Z343))))</f>
        <v>0.26877307311767795</v>
      </c>
      <c r="AB343" s="30">
        <f t="shared" ref="AB343" si="1988">(1 - EXP(-1*AC$250*(1-EXP(-1*$I343))))/AC$250</f>
        <v>0.12495440648516699</v>
      </c>
      <c r="AC343" s="30">
        <f t="shared" ref="AC343" si="1989">IF(AC$250=1,AB343/((1-AB343)*$I343),(1/($I343*(1-AC$250))*LN((1-AC$250*AB343)/(1-AB343))))</f>
        <v>0.24382281457846539</v>
      </c>
      <c r="AD343" s="30">
        <f t="shared" ref="AD343" si="1990">(1 - EXP(-1*AE$250*(1-EXP(-1*$I343))))/AE$250</f>
        <v>9.9994959294490121E-2</v>
      </c>
      <c r="AE343" s="30">
        <f t="shared" ref="AE343" si="1991">IF(AE$250=1,AD343/((1-AD343)*$I343),(1/($I343*(1-AE$250))*LN((1-AE$250*AD343)/(1-AD343))))</f>
        <v>0.23854835515774872</v>
      </c>
      <c r="AF343" s="30">
        <f t="shared" ref="AF343" si="1992">(1 - EXP(-1*AG$250*(1-EXP(-1*$I343))))/AG$250</f>
        <v>0.5677790471649351</v>
      </c>
      <c r="AG343" s="30">
        <f t="shared" ref="AG343" si="1993">IF(AG$250=1,AF343/((1-AF343)*$I343),(1/($I343*(1-AG$250))*LN((1-AG$250*AF343)/(1-AF343))))</f>
        <v>0.34921409625007505</v>
      </c>
      <c r="AI343">
        <v>92</v>
      </c>
      <c r="AJ343" s="2">
        <f t="shared" si="1484"/>
        <v>0.66341100153845911</v>
      </c>
      <c r="AK343" s="2">
        <f t="shared" si="1485"/>
        <v>0.66341100153846466</v>
      </c>
      <c r="AL343" s="2">
        <f t="shared" si="1486"/>
        <v>0.66341100153846189</v>
      </c>
      <c r="AM343" s="30">
        <f t="shared" si="1487"/>
        <v>0.36363636363636315</v>
      </c>
      <c r="AN343" s="30">
        <f t="shared" si="1488"/>
        <v>0.92944301176664512</v>
      </c>
      <c r="AO343" s="30">
        <f t="shared" si="1489"/>
        <v>0.36363636363636465</v>
      </c>
      <c r="AP343" s="30">
        <f t="shared" si="1490"/>
        <v>0.92944301176664357</v>
      </c>
      <c r="AQ343" s="30">
        <f t="shared" si="1491"/>
        <v>0.36363636363636392</v>
      </c>
      <c r="AR343" s="30">
        <f t="shared" si="1492"/>
        <v>0.92944301176664434</v>
      </c>
      <c r="AS343" s="48">
        <f t="shared" si="1493"/>
        <v>0</v>
      </c>
    </row>
    <row r="344" spans="5:45" x14ac:dyDescent="0.25">
      <c r="E344" s="2"/>
      <c r="F344" s="2"/>
      <c r="I344" s="40">
        <v>4.6099999999999923</v>
      </c>
      <c r="J344" s="30">
        <f t="shared" si="1442"/>
        <v>0.89819026092811283</v>
      </c>
      <c r="K344" s="30">
        <f t="shared" si="1443"/>
        <v>0.56579172299909419</v>
      </c>
      <c r="L344" s="30">
        <f t="shared" si="1442"/>
        <v>0.81751568644550188</v>
      </c>
      <c r="M344" s="30">
        <f t="shared" si="1443"/>
        <v>0.4718263883235545</v>
      </c>
      <c r="N344" s="30">
        <f t="shared" ref="N344" si="1994">(1 - EXP(-1*O$250*(1-EXP(-1*$I344))))/O$250</f>
        <v>0.74650259424353071</v>
      </c>
      <c r="O344" s="30">
        <f t="shared" ref="O344" si="1995">IF(O$250=1,N344/((1-N344)*$I344),(1/($I344*(1-O$250))*LN((1-O$250*N344)/(1-N344))))</f>
        <v>0.42211105243506786</v>
      </c>
      <c r="P344" s="30">
        <f t="shared" ref="P344" si="1996">(1 - EXP(-1*Q$250*(1-EXP(-1*$I344))))/Q$250</f>
        <v>0.68384930692860968</v>
      </c>
      <c r="Q344" s="30">
        <f t="shared" ref="Q344" si="1997">IF(Q$250=1,P344/((1-P344)*$I344),(1/($I344*(1-Q$250))*LN((1-Q$250*P344)/(1-P344))))</f>
        <v>0.38991079924394384</v>
      </c>
      <c r="R344" s="30">
        <f t="shared" ref="R344" si="1998">(1 - EXP(-1*S$250*(1-EXP(-1*$I344))))/S$250</f>
        <v>0.62844121174039569</v>
      </c>
      <c r="S344" s="30">
        <f t="shared" ref="S344" si="1999">IF(S$250=1,R344/((1-R344)*$I344),(1/($I344*(1-S$250))*LN((1-S$250*R344)/(1-R344))))</f>
        <v>0.36689026978394518</v>
      </c>
      <c r="T344" s="30">
        <f t="shared" ref="T344" si="2000">(1 - EXP(-1*U$250*(1-EXP(-1*$I344))))/U$250</f>
        <v>0.57932275727983429</v>
      </c>
      <c r="U344" s="30">
        <f t="shared" ref="U344" si="2001">IF(U$250=1,T344/((1-T344)*$I344),(1/($I344*(1-U$250))*LN((1-U$250*T344)/(1-T344))))</f>
        <v>0.34942346457548334</v>
      </c>
      <c r="V344" s="30">
        <f t="shared" ref="V344" si="2002">(1 - EXP(-1*W$250*(1-EXP(-1*$I344))))/W$250</f>
        <v>0.51567601908738236</v>
      </c>
      <c r="W344" s="30">
        <f t="shared" ref="W344" si="2003">IF(W$250=1,V344/((1-V344)*$I344),(1/($I344*(1-W$250))*LN((1-W$250*V344)/(1-V344))))</f>
        <v>0.32974883227216845</v>
      </c>
      <c r="X344" s="30">
        <f t="shared" ref="X344" si="2004">(1 - EXP(-1*Y$250*(1-EXP(-1*$I344))))/Y$250</f>
        <v>0.43097203343352725</v>
      </c>
      <c r="Y344" s="30">
        <f t="shared" ref="Y344" si="2005">IF(Y$250=1,X344/((1-X344)*$I344),(1/($I344*(1-Y$250))*LN((1-Y$250*X344)/(1-X344))))</f>
        <v>0.30721706457724579</v>
      </c>
      <c r="Z344" s="30">
        <f t="shared" ref="Z344" si="2006">(1 - EXP(-1*AA$250*(1-EXP(-1*$I344))))/AA$250</f>
        <v>0.24523513983169792</v>
      </c>
      <c r="AA344" s="30">
        <f t="shared" ref="AA344" si="2007">IF(AA$250=1,Z344/((1-Z344)*$I344),(1/($I344*(1-AA$250))*LN((1-AA$250*Z344)/(1-Z344))))</f>
        <v>0.26600460629365247</v>
      </c>
      <c r="AB344" s="30">
        <f t="shared" ref="AB344" si="2008">(1 - EXP(-1*AC$250*(1-EXP(-1*$I344))))/AC$250</f>
        <v>0.12495459221515305</v>
      </c>
      <c r="AC344" s="30">
        <f t="shared" ref="AC344" si="2009">IF(AC$250=1,AB344/((1-AB344)*$I344),(1/($I344*(1-AC$250))*LN((1-AC$250*AB344)/(1-AB344))))</f>
        <v>0.24130480180283123</v>
      </c>
      <c r="AD344" s="30">
        <f t="shared" ref="AD344" si="2010">(1 - EXP(-1*AE$250*(1-EXP(-1*$I344))))/AE$250</f>
        <v>9.9994984948713159E-2</v>
      </c>
      <c r="AE344" s="30">
        <f t="shared" ref="AE344" si="2011">IF(AE$250=1,AD344/((1-AD344)*$I344),(1/($I344*(1-AE$250))*LN((1-AE$250*AD344)/(1-AD344))))</f>
        <v>0.2360840412997553</v>
      </c>
      <c r="AF344" s="30">
        <f t="shared" ref="AF344" si="2012">(1 - EXP(-1*AG$250*(1-EXP(-1*$I344))))/AG$250</f>
        <v>0.56792711065062296</v>
      </c>
      <c r="AG344" s="30">
        <f t="shared" ref="AG344" si="2013">IF(AG$250=1,AF344/((1-AF344)*$I344),(1/($I344*(1-AG$250))*LN((1-AG$250*AF344)/(1-AF344))))</f>
        <v>0.34568264424331718</v>
      </c>
      <c r="AI344">
        <v>93</v>
      </c>
      <c r="AJ344" s="2">
        <f t="shared" si="1484"/>
        <v>0.66341100153845911</v>
      </c>
      <c r="AK344" s="2">
        <f t="shared" si="1485"/>
        <v>0.66341100153846466</v>
      </c>
      <c r="AL344" s="2">
        <f t="shared" si="1486"/>
        <v>0.66341100153846189</v>
      </c>
      <c r="AM344" s="30">
        <f t="shared" si="1487"/>
        <v>0.36363636363636315</v>
      </c>
      <c r="AN344" s="30">
        <f t="shared" si="1488"/>
        <v>0.92944301176664512</v>
      </c>
      <c r="AO344" s="30">
        <f t="shared" si="1489"/>
        <v>0.36363636363636465</v>
      </c>
      <c r="AP344" s="30">
        <f t="shared" si="1490"/>
        <v>0.92944301176664357</v>
      </c>
      <c r="AQ344" s="30">
        <f t="shared" si="1491"/>
        <v>0.36363636363636392</v>
      </c>
      <c r="AR344" s="30">
        <f t="shared" si="1492"/>
        <v>0.92944301176664434</v>
      </c>
      <c r="AS344" s="48">
        <f t="shared" si="1493"/>
        <v>0</v>
      </c>
    </row>
    <row r="345" spans="5:45" x14ac:dyDescent="0.25">
      <c r="E345" s="2"/>
      <c r="F345" s="2"/>
      <c r="I345" s="40">
        <v>4.6599999999999921</v>
      </c>
      <c r="J345" s="30">
        <f t="shared" si="1442"/>
        <v>0.89858840911998528</v>
      </c>
      <c r="K345" s="30">
        <f t="shared" si="1443"/>
        <v>0.56074602423731457</v>
      </c>
      <c r="L345" s="30">
        <f t="shared" si="1442"/>
        <v>0.81784229621950666</v>
      </c>
      <c r="M345" s="30">
        <f t="shared" si="1443"/>
        <v>0.46733513868945609</v>
      </c>
      <c r="N345" s="30">
        <f t="shared" ref="N345" si="2014">(1 - EXP(-1*O$250*(1-EXP(-1*$I345))))/O$250</f>
        <v>0.74677051947021</v>
      </c>
      <c r="O345" s="30">
        <f t="shared" ref="O345" si="2015">IF(O$250=1,N345/((1-N345)*$I345),(1/($I345*(1-O$250))*LN((1-O$250*N345)/(1-N345))))</f>
        <v>0.41799304782112584</v>
      </c>
      <c r="P345" s="30">
        <f t="shared" ref="P345" si="2016">(1 - EXP(-1*Q$250*(1-EXP(-1*$I345))))/Q$250</f>
        <v>0.68406909192238763</v>
      </c>
      <c r="Q345" s="30">
        <f t="shared" ref="Q345" si="2017">IF(Q$250=1,P345/((1-P345)*$I345),(1/($I345*(1-Q$250))*LN((1-Q$250*P345)/(1-P345))))</f>
        <v>0.38605676453538501</v>
      </c>
      <c r="R345" s="30">
        <f t="shared" ref="R345" si="2018">(1 - EXP(-1*S$250*(1-EXP(-1*$I345))))/S$250</f>
        <v>0.62862150623571655</v>
      </c>
      <c r="S345" s="30">
        <f t="shared" ref="S345" si="2019">IF(S$250=1,R345/((1-R345)*$I345),(1/($I345*(1-S$250))*LN((1-S$250*R345)/(1-R345))))</f>
        <v>0.36323406228343325</v>
      </c>
      <c r="T345" s="30">
        <f t="shared" ref="T345" si="2020">(1 - EXP(-1*U$250*(1-EXP(-1*$I345))))/U$250</f>
        <v>0.57947065684526777</v>
      </c>
      <c r="U345" s="30">
        <f t="shared" ref="U345" si="2021">IF(U$250=1,T345/((1-T345)*$I345),(1/($I345*(1-U$250))*LN((1-U$250*T345)/(1-T345))))</f>
        <v>0.34592191490880519</v>
      </c>
      <c r="V345" s="30">
        <f t="shared" ref="V345" si="2022">(1 - EXP(-1*W$250*(1-EXP(-1*$I345))))/W$250</f>
        <v>0.51578590538591707</v>
      </c>
      <c r="W345" s="30">
        <f t="shared" ref="W345" si="2023">IF(W$250=1,V345/((1-V345)*$I345),(1/($I345*(1-W$250))*LN((1-W$250*V345)/(1-V345))))</f>
        <v>0.3264258285710428</v>
      </c>
      <c r="X345" s="30">
        <f t="shared" ref="X345" si="2024">(1 - EXP(-1*Y$250*(1-EXP(-1*$I345))))/Y$250</f>
        <v>0.43103900718468602</v>
      </c>
      <c r="Y345" s="30">
        <f t="shared" ref="Y345" si="2025">IF(Y$250=1,X345/((1-X345)*$I345),(1/($I345*(1-Y$250))*LN((1-Y$250*X345)/(1-X345))))</f>
        <v>0.30410379271747967</v>
      </c>
      <c r="Z345" s="30">
        <f t="shared" ref="Z345" si="2026">(1 - EXP(-1*AA$250*(1-EXP(-1*$I345))))/AA$250</f>
        <v>0.24524438146992622</v>
      </c>
      <c r="AA345" s="30">
        <f t="shared" ref="AA345" si="2027">IF(AA$250=1,Z345/((1-Z345)*$I345),(1/($I345*(1-AA$250))*LN((1-AA$250*Z345)/(1-Z345))))</f>
        <v>0.26328847526444432</v>
      </c>
      <c r="AB345" s="30">
        <f t="shared" ref="AB345" si="2028">(1 - EXP(-1*AC$250*(1-EXP(-1*$I345))))/AC$250</f>
        <v>0.12495476818479284</v>
      </c>
      <c r="AC345" s="30">
        <f t="shared" ref="AC345" si="2029">IF(AC$250=1,AB345/((1-AB345)*$I345),(1/($I345*(1-AC$250))*LN((1-AC$250*AB345)/(1-AB345))))</f>
        <v>0.23883472104012637</v>
      </c>
      <c r="AD345" s="30">
        <f t="shared" ref="AD345" si="2030">(1 - EXP(-1*AE$250*(1-EXP(-1*$I345))))/AE$250</f>
        <v>9.9995009230586365E-2</v>
      </c>
      <c r="AE345" s="30">
        <f t="shared" ref="AE345" si="2031">IF(AE$250=1,AD345/((1-AD345)*$I345),(1/($I345*(1-AE$250))*LN((1-AE$250*AD345)/(1-AD345))))</f>
        <v>0.23366667633785096</v>
      </c>
      <c r="AF345" s="30">
        <f t="shared" ref="AF345" si="2032">(1 - EXP(-1*AG$250*(1-EXP(-1*$I345))))/AG$250</f>
        <v>0.56806786538309295</v>
      </c>
      <c r="AG345" s="30">
        <f t="shared" ref="AG345" si="2033">IF(AG$250=1,AF345/((1-AF345)*$I345),(1/($I345*(1-AG$250))*LN((1-AG$250*AF345)/(1-AF345))))</f>
        <v>0.3422146979612038</v>
      </c>
      <c r="AI345">
        <v>94</v>
      </c>
      <c r="AJ345" s="2">
        <f t="shared" si="1484"/>
        <v>0.66341100153845911</v>
      </c>
      <c r="AK345" s="2">
        <f t="shared" si="1485"/>
        <v>0.66341100153846466</v>
      </c>
      <c r="AL345" s="2">
        <f t="shared" si="1486"/>
        <v>0.66341100153846189</v>
      </c>
      <c r="AM345" s="30">
        <f t="shared" si="1487"/>
        <v>0.36363636363636315</v>
      </c>
      <c r="AN345" s="30">
        <f t="shared" si="1488"/>
        <v>0.92944301176664512</v>
      </c>
      <c r="AO345" s="30">
        <f t="shared" si="1489"/>
        <v>0.36363636363636465</v>
      </c>
      <c r="AP345" s="30">
        <f t="shared" si="1490"/>
        <v>0.92944301176664357</v>
      </c>
      <c r="AQ345" s="30">
        <f t="shared" si="1491"/>
        <v>0.36363636363636392</v>
      </c>
      <c r="AR345" s="30">
        <f t="shared" si="1492"/>
        <v>0.92944301176664434</v>
      </c>
      <c r="AS345" s="48">
        <f t="shared" si="1493"/>
        <v>0</v>
      </c>
    </row>
    <row r="346" spans="5:45" x14ac:dyDescent="0.25">
      <c r="E346" s="2"/>
      <c r="F346" s="2"/>
      <c r="I346" s="40">
        <v>4.709999999999992</v>
      </c>
      <c r="J346" s="30">
        <f t="shared" si="1442"/>
        <v>0.89896710352979081</v>
      </c>
      <c r="K346" s="30">
        <f t="shared" si="1443"/>
        <v>0.55576169401877629</v>
      </c>
      <c r="L346" s="30">
        <f t="shared" si="1442"/>
        <v>0.8181529182069166</v>
      </c>
      <c r="M346" s="30">
        <f t="shared" si="1443"/>
        <v>0.46291262067962996</v>
      </c>
      <c r="N346" s="30">
        <f t="shared" ref="N346" si="2034">(1 - EXP(-1*O$250*(1-EXP(-1*$I346))))/O$250</f>
        <v>0.74702530543121892</v>
      </c>
      <c r="O346" s="30">
        <f t="shared" ref="O346" si="2035">IF(O$250=1,N346/((1-N346)*$I346),(1/($I346*(1-O$250))*LN((1-O$250*N346)/(1-N346))))</f>
        <v>0.41394303783111958</v>
      </c>
      <c r="P346" s="30">
        <f t="shared" ref="P346" si="2036">(1 - EXP(-1*Q$250*(1-EXP(-1*$I346))))/Q$250</f>
        <v>0.68427807869281787</v>
      </c>
      <c r="Q346" s="30">
        <f t="shared" ref="Q346" si="2037">IF(Q$250=1,P346/((1-P346)*$I346),(1/($I346*(1-Q$250))*LN((1-Q$250*P346)/(1-P346))))</f>
        <v>0.3822688649131491</v>
      </c>
      <c r="R346" s="30">
        <f t="shared" ref="R346" si="2038">(1 - EXP(-1*S$250*(1-EXP(-1*$I346))))/S$250</f>
        <v>0.62879292647438634</v>
      </c>
      <c r="S346" s="30">
        <f t="shared" ref="S346" si="2039">IF(S$250=1,R346/((1-R346)*$I346),(1/($I346*(1-S$250))*LN((1-S$250*R346)/(1-R346))))</f>
        <v>0.3596420769553445</v>
      </c>
      <c r="T346" s="30">
        <f t="shared" ref="T346" si="2040">(1 - EXP(-1*U$250*(1-EXP(-1*$I346))))/U$250</f>
        <v>0.57961126334483715</v>
      </c>
      <c r="U346" s="30">
        <f t="shared" ref="U346" si="2041">IF(U$250=1,T346/((1-T346)*$I346),(1/($I346*(1-U$250))*LN((1-U$250*T346)/(1-T346))))</f>
        <v>0.34248283926887474</v>
      </c>
      <c r="V346" s="30">
        <f t="shared" ref="V346" si="2042">(1 - EXP(-1*W$250*(1-EXP(-1*$I346))))/W$250</f>
        <v>0.51589035824902219</v>
      </c>
      <c r="W346" s="30">
        <f t="shared" ref="W346" si="2043">IF(W$250=1,V346/((1-V346)*$I346),(1/($I346*(1-W$250))*LN((1-W$250*V346)/(1-V346))))</f>
        <v>0.32316304384270106</v>
      </c>
      <c r="X346" s="30">
        <f t="shared" ref="X346" si="2044">(1 - EXP(-1*Y$250*(1-EXP(-1*$I346))))/Y$250</f>
        <v>0.43110265428227484</v>
      </c>
      <c r="Y346" s="30">
        <f t="shared" ref="Y346" si="2045">IF(Y$250=1,X346/((1-X346)*$I346),(1/($I346*(1-Y$250))*LN((1-Y$250*X346)/(1-X346))))</f>
        <v>0.30104780721003693</v>
      </c>
      <c r="Z346" s="30">
        <f t="shared" ref="Z346" si="2046">(1 - EXP(-1*AA$250*(1-EXP(-1*$I346))))/AA$250</f>
        <v>0.24525315575305226</v>
      </c>
      <c r="AA346" s="30">
        <f t="shared" ref="AA346" si="2047">IF(AA$250=1,Z346/((1-Z346)*$I346),(1/($I346*(1-AA$250))*LN((1-AA$250*Z346)/(1-Z346))))</f>
        <v>0.26062335442862433</v>
      </c>
      <c r="AB346" s="30">
        <f t="shared" ref="AB346" si="2048">(1 - EXP(-1*AC$250*(1-EXP(-1*$I346))))/AC$250</f>
        <v>0.12495493493939044</v>
      </c>
      <c r="AC346" s="30">
        <f t="shared" ref="AC346" si="2049">IF(AC$250=1,AB346/((1-AB346)*$I346),(1/($I346*(1-AC$250))*LN((1-AC$250*AB346)/(1-AB346))))</f>
        <v>0.23641134025830468</v>
      </c>
      <c r="AD346" s="30">
        <f t="shared" ref="AD346" si="2050">(1 - EXP(-1*AE$250*(1-EXP(-1*$I346))))/AE$250</f>
        <v>9.9995032219103025E-2</v>
      </c>
      <c r="AE346" s="30">
        <f t="shared" ref="AE346" si="2051">IF(AE$250=1,AD346/((1-AD346)*$I346),(1/($I346*(1-AE$250))*LN((1-AE$250*AD346)/(1-AD346))))</f>
        <v>0.23129505138611281</v>
      </c>
      <c r="AF346" s="30">
        <f t="shared" ref="AF346" si="2052">(1 - EXP(-1*AG$250*(1-EXP(-1*$I346))))/AG$250</f>
        <v>0.56820167619993289</v>
      </c>
      <c r="AG346" s="30">
        <f t="shared" ref="AG346" si="2053">IF(AG$250=1,AF346/((1-AF346)*$I346),(1/($I346*(1-AG$250))*LN((1-AG$250*AF346)/(1-AF346))))</f>
        <v>0.33880881972261712</v>
      </c>
      <c r="AI346">
        <v>95</v>
      </c>
      <c r="AJ346" s="2">
        <f t="shared" si="1484"/>
        <v>0.66341100153845911</v>
      </c>
      <c r="AK346" s="2">
        <f t="shared" si="1485"/>
        <v>0.66341100153846466</v>
      </c>
      <c r="AL346" s="2">
        <f t="shared" si="1486"/>
        <v>0.66341100153846189</v>
      </c>
      <c r="AM346" s="30">
        <f t="shared" si="1487"/>
        <v>0.36363636363636315</v>
      </c>
      <c r="AN346" s="30">
        <f t="shared" si="1488"/>
        <v>0.92944301176664512</v>
      </c>
      <c r="AO346" s="30">
        <f t="shared" si="1489"/>
        <v>0.36363636363636465</v>
      </c>
      <c r="AP346" s="30">
        <f t="shared" si="1490"/>
        <v>0.92944301176664357</v>
      </c>
      <c r="AQ346" s="30">
        <f t="shared" si="1491"/>
        <v>0.36363636363636392</v>
      </c>
      <c r="AR346" s="30">
        <f t="shared" si="1492"/>
        <v>0.92944301176664434</v>
      </c>
      <c r="AS346" s="48">
        <f t="shared" si="1493"/>
        <v>0</v>
      </c>
    </row>
    <row r="347" spans="5:45" x14ac:dyDescent="0.25">
      <c r="E347" s="2"/>
      <c r="F347" s="2"/>
      <c r="I347" s="40">
        <v>5</v>
      </c>
      <c r="J347" s="30">
        <f t="shared" si="1442"/>
        <v>0.90082595148722133</v>
      </c>
      <c r="K347" s="30">
        <f t="shared" si="1443"/>
        <v>0.52805662401262132</v>
      </c>
      <c r="L347" s="30">
        <f t="shared" si="1442"/>
        <v>0.81967721199993537</v>
      </c>
      <c r="M347" s="30">
        <f t="shared" si="1443"/>
        <v>0.43856731540250699</v>
      </c>
      <c r="N347" s="30">
        <f t="shared" ref="N347" si="2054">(1 - EXP(-1*O$250*(1-EXP(-1*$I347))))/O$250</f>
        <v>0.74827525790739946</v>
      </c>
      <c r="O347" s="30">
        <f t="shared" ref="O347" si="2055">IF(O$250=1,N347/((1-N347)*$I347),(1/($I347*(1-O$250))*LN((1-O$250*N347)/(1-N347))))</f>
        <v>0.39173092497028378</v>
      </c>
      <c r="P347" s="30">
        <f t="shared" ref="P347" si="2056">(1 - EXP(-1*Q$250*(1-EXP(-1*$I347))))/Q$250</f>
        <v>0.685303065625538</v>
      </c>
      <c r="Q347" s="30">
        <f t="shared" ref="Q347" si="2057">IF(Q$250=1,P347/((1-P347)*$I347),(1/($I347*(1-Q$250))*LN((1-Q$250*P347)/(1-P347))))</f>
        <v>0.36153557398060227</v>
      </c>
      <c r="R347" s="30">
        <f t="shared" ref="R347" si="2058">(1 - EXP(-1*S$250*(1-EXP(-1*$I347))))/S$250</f>
        <v>0.6296334370139971</v>
      </c>
      <c r="S347" s="30">
        <f t="shared" ref="S347" si="2059">IF(S$250=1,R347/((1-R347)*$I347),(1/($I347*(1-S$250))*LN((1-S$250*R347)/(1-R347))))</f>
        <v>0.34000555122347398</v>
      </c>
      <c r="T347" s="30">
        <f t="shared" ref="T347" si="2060">(1 - EXP(-1*U$250*(1-EXP(-1*$I347))))/U$250</f>
        <v>0.58030049942848394</v>
      </c>
      <c r="U347" s="30">
        <f t="shared" ref="U347" si="2061">IF(U$250=1,T347/((1-T347)*$I347),(1/($I347*(1-U$250))*LN((1-U$250*T347)/(1-T347))))</f>
        <v>0.32369816499238441</v>
      </c>
      <c r="V347" s="30">
        <f t="shared" ref="V347" si="2062">(1 - EXP(-1*W$250*(1-EXP(-1*$I347))))/W$250</f>
        <v>0.51640216414371909</v>
      </c>
      <c r="W347" s="30">
        <f t="shared" ref="W347" si="2063">IF(W$250=1,V347/((1-V347)*$I347),(1/($I347*(1-W$250))*LN((1-W$250*V347)/(1-V347))))</f>
        <v>0.30535657767205371</v>
      </c>
      <c r="X347" s="30">
        <f t="shared" ref="X347" si="2064">(1 - EXP(-1*Y$250*(1-EXP(-1*$I347))))/Y$250</f>
        <v>0.43141430451096757</v>
      </c>
      <c r="Y347" s="30">
        <f t="shared" ref="Y347" si="2065">IF(Y$250=1,X347/((1-X347)*$I347),(1/($I347*(1-Y$250))*LN((1-Y$250*X347)/(1-X347))))</f>
        <v>0.28438417369933977</v>
      </c>
      <c r="Z347" s="30">
        <f t="shared" ref="Z347" si="2066">(1 - EXP(-1*AA$250*(1-EXP(-1*$I347))))/AA$250</f>
        <v>0.24529600237428573</v>
      </c>
      <c r="AA347" s="30">
        <f t="shared" ref="AA347" si="2067">IF(AA$250=1,Z347/((1-Z347)*$I347),(1/($I347*(1-AA$250))*LN((1-AA$250*Z347)/(1-Z347))))</f>
        <v>0.24610790328477133</v>
      </c>
      <c r="AB347" s="30">
        <f t="shared" ref="AB347" si="2068">(1 - EXP(-1*AC$250*(1-EXP(-1*$I347))))/AC$250</f>
        <v>0.12495574481267455</v>
      </c>
      <c r="AC347" s="30">
        <f t="shared" ref="AC347" si="2069">IF(AC$250=1,AB347/((1-AB347)*$I347),(1/($I347*(1-AC$250))*LN((1-AC$250*AB347)/(1-AB347))))</f>
        <v>0.22321758878459108</v>
      </c>
      <c r="AD347" s="30">
        <f t="shared" ref="AD347" si="2070">(1 - EXP(-1*AE$250*(1-EXP(-1*$I347))))/AE$250</f>
        <v>9.9995143563517269E-2</v>
      </c>
      <c r="AE347" s="30">
        <f t="shared" ref="AE347" si="2071">IF(AE$250=1,AD347/((1-AD347)*$I347),(1/($I347*(1-AE$250))*LN((1-AE$250*AD347)/(1-AD347))))</f>
        <v>0.21838367578618598</v>
      </c>
      <c r="AF347" s="30">
        <f t="shared" ref="AF347" si="2072">(1 - EXP(-1*AG$250*(1-EXP(-1*$I347))))/AG$250</f>
        <v>0.56885755594288478</v>
      </c>
      <c r="AG347" s="30">
        <f t="shared" ref="AG347" si="2073">IF(AG$250=1,AF347/((1-AF347)*$I347),(1/($I347*(1-AG$250))*LN((1-AG$250*AF347)/(1-AF347))))</f>
        <v>0.32020865553840422</v>
      </c>
      <c r="AI347">
        <v>96</v>
      </c>
      <c r="AJ347" s="2">
        <f t="shared" si="1484"/>
        <v>0.66341100153845911</v>
      </c>
      <c r="AK347" s="2">
        <f t="shared" si="1485"/>
        <v>0.66341100153846466</v>
      </c>
      <c r="AL347" s="2">
        <f t="shared" si="1486"/>
        <v>0.66341100153846189</v>
      </c>
      <c r="AM347" s="30">
        <f t="shared" si="1487"/>
        <v>0.36363636363636315</v>
      </c>
      <c r="AN347" s="30">
        <f t="shared" si="1488"/>
        <v>0.92944301176664512</v>
      </c>
      <c r="AO347" s="30">
        <f t="shared" si="1489"/>
        <v>0.36363636363636465</v>
      </c>
      <c r="AP347" s="30">
        <f t="shared" si="1490"/>
        <v>0.92944301176664357</v>
      </c>
      <c r="AQ347" s="30">
        <f t="shared" si="1491"/>
        <v>0.36363636363636392</v>
      </c>
      <c r="AR347" s="30">
        <f t="shared" si="1492"/>
        <v>0.92944301176664434</v>
      </c>
      <c r="AS347" s="48">
        <f t="shared" si="1493"/>
        <v>0</v>
      </c>
    </row>
    <row r="348" spans="5:45" x14ac:dyDescent="0.25">
      <c r="E348" s="2"/>
      <c r="F348" s="2"/>
      <c r="I348" s="40">
        <v>6</v>
      </c>
      <c r="J348" s="30">
        <f t="shared" si="1442"/>
        <v>0.90431630084509551</v>
      </c>
      <c r="K348" s="30">
        <f t="shared" si="1443"/>
        <v>0.44733397463051094</v>
      </c>
      <c r="L348" s="30">
        <f t="shared" si="1442"/>
        <v>0.82253750364767975</v>
      </c>
      <c r="M348" s="30">
        <f t="shared" si="1443"/>
        <v>0.36944096706048957</v>
      </c>
      <c r="N348" s="30">
        <f t="shared" ref="N348" si="2074">(1 - EXP(-1*O$250*(1-EXP(-1*$I348))))/O$250</f>
        <v>0.75061922636614786</v>
      </c>
      <c r="O348" s="30">
        <f t="shared" ref="O348" si="2075">IF(O$250=1,N348/((1-N348)*$I348),(1/($I348*(1-O$250))*LN((1-O$250*N348)/(1-N348))))</f>
        <v>0.3292756627064885</v>
      </c>
      <c r="P348" s="30">
        <f t="shared" ref="P348" si="2076">(1 - EXP(-1*Q$250*(1-EXP(-1*$I348))))/Q$250</f>
        <v>0.6872239146662884</v>
      </c>
      <c r="Q348" s="30">
        <f t="shared" ref="Q348" si="2077">IF(Q$250=1,P348/((1-P348)*$I348),(1/($I348*(1-Q$250))*LN((1-Q$250*P348)/(1-P348))))</f>
        <v>0.30354227375980208</v>
      </c>
      <c r="R348" s="30">
        <f t="shared" ref="R348" si="2078">(1 - EXP(-1*S$250*(1-EXP(-1*$I348))))/S$250</f>
        <v>0.63120754576392124</v>
      </c>
      <c r="S348" s="30">
        <f t="shared" ref="S348" si="2079">IF(S$250=1,R348/((1-R348)*$I348),(1/($I348*(1-S$250))*LN((1-S$250*R348)/(1-R348))))</f>
        <v>0.28525870423578864</v>
      </c>
      <c r="T348" s="30">
        <f t="shared" ref="T348" si="2080">(1 - EXP(-1*U$250*(1-EXP(-1*$I348))))/U$250</f>
        <v>0.58159045946899357</v>
      </c>
      <c r="U348" s="30">
        <f t="shared" ref="U348" si="2081">IF(U$250=1,T348/((1-T348)*$I348),(1/($I348*(1-U$250))*LN((1-U$250*T348)/(1-T348))))</f>
        <v>0.27144244442747395</v>
      </c>
      <c r="V348" s="30">
        <f t="shared" ref="V348" si="2082">(1 - EXP(-1*W$250*(1-EXP(-1*$I348))))/W$250</f>
        <v>0.51735911270271495</v>
      </c>
      <c r="W348" s="30">
        <f t="shared" ref="W348" si="2083">IF(W$250=1,V348/((1-V348)*$I348),(1/($I348*(1-W$250))*LN((1-W$250*V348)/(1-V348))))</f>
        <v>0.25593315510278475</v>
      </c>
      <c r="X348" s="30">
        <f t="shared" ref="X348" si="2084">(1 - EXP(-1*Y$250*(1-EXP(-1*$I348))))/Y$250</f>
        <v>0.43199606284926489</v>
      </c>
      <c r="Y348" s="30">
        <f t="shared" ref="Y348" si="2085">IF(Y$250=1,X348/((1-X348)*$I348),(1/($I348*(1-Y$250))*LN((1-Y$250*X348)/(1-X348))))</f>
        <v>0.2382359278275108</v>
      </c>
      <c r="Z348" s="30">
        <f t="shared" ref="Z348" si="2086">(1 - EXP(-1*AA$250*(1-EXP(-1*$I348))))/AA$250</f>
        <v>0.24537546453199888</v>
      </c>
      <c r="AA348" s="30">
        <f t="shared" ref="AA348" si="2087">IF(AA$250=1,Z348/((1-Z348)*$I348),(1/($I348*(1-AA$250))*LN((1-AA$250*Z348)/(1-Z348))))</f>
        <v>0.20603055743598206</v>
      </c>
      <c r="AB348" s="30">
        <f t="shared" ref="AB348" si="2088">(1 - EXP(-1*AC$250*(1-EXP(-1*$I348))))/AC$250</f>
        <v>0.1249572273434104</v>
      </c>
      <c r="AC348" s="30">
        <f t="shared" ref="AC348" si="2089">IF(AC$250=1,AB348/((1-AB348)*$I348),(1/($I348*(1-AC$250))*LN((1-AC$250*AB348)/(1-AB348))))</f>
        <v>0.18682589218579915</v>
      </c>
      <c r="AD348" s="30">
        <f t="shared" ref="AD348" si="2090">(1 - EXP(-1*AE$250*(1-EXP(-1*$I348))))/AE$250</f>
        <v>9.9995346065519214E-2</v>
      </c>
      <c r="AE348" s="30">
        <f t="shared" ref="AE348" si="2091">IF(AE$250=1,AD348/((1-AD348)*$I348),(1/($I348*(1-AE$250))*LN((1-AE$250*AD348)/(1-AD348))))</f>
        <v>0.18277513210367646</v>
      </c>
      <c r="AF348" s="30">
        <f t="shared" ref="AF348" si="2092">(1 - EXP(-1*AG$250*(1-EXP(-1*$I348))))/AG$250</f>
        <v>0.5700848867693612</v>
      </c>
      <c r="AG348" s="30">
        <f t="shared" ref="AG348" si="2093">IF(AG$250=1,AF348/((1-AF348)*$I348),(1/($I348*(1-AG$250))*LN((1-AG$250*AF348)/(1-AF348))))</f>
        <v>0.26848937260331057</v>
      </c>
      <c r="AI348">
        <v>97</v>
      </c>
      <c r="AJ348" s="2">
        <f t="shared" si="1484"/>
        <v>0.66341100153845911</v>
      </c>
      <c r="AK348" s="2">
        <f t="shared" si="1485"/>
        <v>0.66341100153846466</v>
      </c>
      <c r="AL348" s="2">
        <f t="shared" si="1486"/>
        <v>0.66341100153846189</v>
      </c>
      <c r="AM348" s="30">
        <f t="shared" si="1487"/>
        <v>0.36363636363636315</v>
      </c>
      <c r="AN348" s="30">
        <f t="shared" si="1488"/>
        <v>0.92944301176664512</v>
      </c>
      <c r="AO348" s="30">
        <f t="shared" si="1489"/>
        <v>0.36363636363636465</v>
      </c>
      <c r="AP348" s="30">
        <f t="shared" si="1490"/>
        <v>0.92944301176664357</v>
      </c>
      <c r="AQ348" s="30">
        <f t="shared" si="1491"/>
        <v>0.36363636363636392</v>
      </c>
      <c r="AR348" s="30">
        <f t="shared" si="1492"/>
        <v>0.92944301176664434</v>
      </c>
      <c r="AS348" s="48">
        <f t="shared" si="1493"/>
        <v>0</v>
      </c>
    </row>
    <row r="349" spans="5:45" x14ac:dyDescent="0.25">
      <c r="E349" s="2"/>
      <c r="F349" s="2"/>
      <c r="I349" s="40">
        <v>20</v>
      </c>
      <c r="J349" s="30">
        <f t="shared" si="1442"/>
        <v>0.90634623292256078</v>
      </c>
      <c r="K349" s="30">
        <f t="shared" si="1443"/>
        <v>0.13550941414044923</v>
      </c>
      <c r="L349" s="30">
        <f t="shared" si="1442"/>
        <v>0.8241998835292691</v>
      </c>
      <c r="M349" s="30">
        <f t="shared" si="1443"/>
        <v>0.11153396933644694</v>
      </c>
      <c r="N349" s="30">
        <f t="shared" ref="N349" si="2094">(1 - EXP(-1*O$250*(1-EXP(-1*$I349))))/O$250</f>
        <v>0.75198060537877087</v>
      </c>
      <c r="O349" s="30">
        <f t="shared" ref="O349" si="2095">IF(O$250=1,N349/((1-N349)*$I349),(1/($I349*(1-O$250))*LN((1-O$250*N349)/(1-N349))))</f>
        <v>9.9281041624221272E-2</v>
      </c>
      <c r="P349" s="30">
        <f t="shared" ref="P349" si="2096">(1 - EXP(-1*Q$250*(1-EXP(-1*$I349))))/Q$250</f>
        <v>0.68833879392733688</v>
      </c>
      <c r="Q349" s="30">
        <f t="shared" ref="Q349" si="2097">IF(Q$250=1,P349/((1-P349)*$I349),(1/($I349*(1-Q$250))*LN((1-Q$250*P349)/(1-P349))))</f>
        <v>9.14596401966105E-2</v>
      </c>
      <c r="R349" s="30">
        <f t="shared" ref="R349" si="2098">(1 - EXP(-1*S$250*(1-EXP(-1*$I349))))/S$250</f>
        <v>0.63212055807030165</v>
      </c>
      <c r="S349" s="30">
        <f t="shared" ref="S349" si="2099">IF(S$250=1,R349/((1-R349)*$I349),(1/($I349*(1-S$250))*LN((1-S$250*R349)/(1-R349))))</f>
        <v>8.591409114281244E-2</v>
      </c>
      <c r="T349" s="30">
        <f t="shared" ref="T349" si="2100">(1 - EXP(-1*U$250*(1-EXP(-1*$I349))))/U$250</f>
        <v>0.58233815611902406</v>
      </c>
      <c r="U349" s="30">
        <f t="shared" ref="U349" si="2101">IF(U$250=1,T349/((1-T349)*$I349),(1/($I349*(1-U$250))*LN((1-U$250*T349)/(1-T349))))</f>
        <v>8.1729209433211922E-2</v>
      </c>
      <c r="V349" s="30">
        <f t="shared" ref="V349" si="2102">(1 - EXP(-1*W$250*(1-EXP(-1*$I349))))/W$250</f>
        <v>0.51791322610780799</v>
      </c>
      <c r="W349" s="30">
        <f t="shared" ref="W349" si="2103">IF(W$250=1,V349/((1-V349)*$I349),(1/($I349*(1-W$250))*LN((1-W$250*V349)/(1-V349))))</f>
        <v>7.703688445954647E-2</v>
      </c>
      <c r="X349" s="30">
        <f t="shared" ref="X349" si="2104">(1 - EXP(-1*Y$250*(1-EXP(-1*$I349))))/Y$250</f>
        <v>0.43233235810274684</v>
      </c>
      <c r="Y349" s="30">
        <f t="shared" ref="Y349" si="2105">IF(Y$250=1,X349/((1-X349)*$I349),(1/($I349*(1-Y$250))*LN((1-Y$250*X349)/(1-X349))))</f>
        <v>7.168904134260555E-2</v>
      </c>
      <c r="Z349" s="30">
        <f t="shared" ref="Z349" si="2106">(1 - EXP(-1*AA$250*(1-EXP(-1*$I349))))/AA$250</f>
        <v>0.24542109024006512</v>
      </c>
      <c r="AA349" s="30">
        <f t="shared" ref="AA349" si="2107">IF(AA$250=1,Z349/((1-Z349)*$I349),(1/($I349*(1-AA$250))*LN((1-AA$250*Z349)/(1-Z349))))</f>
        <v>6.1973409516878603E-2</v>
      </c>
      <c r="AB349" s="30">
        <f t="shared" ref="AB349" si="2108">(1 - EXP(-1*AC$250*(1-EXP(-1*$I349))))/AC$250</f>
        <v>0.12495806717082075</v>
      </c>
      <c r="AC349" s="30">
        <f t="shared" ref="AC349" si="2109">IF(AC$250=1,AB349/((1-AB349)*$I349),(1/($I349*(1-AC$250))*LN((1-AC$250*AB349)/(1-AB349))))</f>
        <v>5.6189403664081913E-2</v>
      </c>
      <c r="AD349" s="30">
        <f t="shared" ref="AD349" si="2110">(1 - EXP(-1*AE$250*(1-EXP(-1*$I349))))/AE$250</f>
        <v>9.9995460006930173E-2</v>
      </c>
      <c r="AE349" s="30">
        <f t="shared" ref="AE349" si="2111">IF(AE$250=1,AD349/((1-AD349)*$I349),(1/($I349*(1-AE$250))*LN((1-AE$250*AD349)/(1-AD349))))</f>
        <v>5.4970247267519701E-2</v>
      </c>
      <c r="AF349" s="30">
        <f t="shared" ref="AF349" si="2112">(1 - EXP(-1*AG$250*(1-EXP(-1*$I349))))/AG$250</f>
        <v>0.57079616192131755</v>
      </c>
      <c r="AG349" s="30">
        <f t="shared" ref="AG349" si="2113">IF(AG$250=1,AF349/((1-AF349)*$I349),(1/($I349*(1-AG$250))*LN((1-AG$250*AF349)/(1-AF349))))</f>
        <v>8.0835334311877061E-2</v>
      </c>
      <c r="AI349">
        <v>98</v>
      </c>
      <c r="AJ349" s="2">
        <f t="shared" si="1484"/>
        <v>0.66341100153845911</v>
      </c>
      <c r="AK349" s="2">
        <f t="shared" si="1485"/>
        <v>0.66341100153846466</v>
      </c>
      <c r="AL349" s="2">
        <f t="shared" si="1486"/>
        <v>0.66341100153846189</v>
      </c>
      <c r="AM349" s="30">
        <f t="shared" si="1487"/>
        <v>0.36363636363636315</v>
      </c>
      <c r="AN349" s="30">
        <f t="shared" si="1488"/>
        <v>0.92944301176664512</v>
      </c>
      <c r="AO349" s="30">
        <f t="shared" si="1489"/>
        <v>0.36363636363636465</v>
      </c>
      <c r="AP349" s="30">
        <f t="shared" si="1490"/>
        <v>0.92944301176664357</v>
      </c>
      <c r="AQ349" s="30">
        <f t="shared" si="1491"/>
        <v>0.36363636363636392</v>
      </c>
      <c r="AR349" s="30">
        <f t="shared" si="1492"/>
        <v>0.92944301176664434</v>
      </c>
      <c r="AS349" s="48">
        <f t="shared" si="1493"/>
        <v>0</v>
      </c>
    </row>
    <row r="350" spans="5:45" x14ac:dyDescent="0.25">
      <c r="E350" s="2"/>
      <c r="F350" s="2"/>
      <c r="I350" s="40">
        <v>30</v>
      </c>
      <c r="J350" s="30">
        <f t="shared" si="1442"/>
        <v>0.90634623461001429</v>
      </c>
      <c r="K350" s="30">
        <f t="shared" si="1443"/>
        <v>9.0339610160540623E-2</v>
      </c>
      <c r="L350" s="30">
        <f t="shared" si="1442"/>
        <v>0.82419988491083895</v>
      </c>
      <c r="M350" s="30">
        <f t="shared" si="1443"/>
        <v>7.4355979948427381E-2</v>
      </c>
      <c r="N350" s="30">
        <f t="shared" ref="N350" si="2114">(1 - EXP(-1*O$250*(1-EXP(-1*$I350))))/O$250</f>
        <v>0.75198060650990461</v>
      </c>
      <c r="O350" s="30">
        <f t="shared" ref="O350" si="2115">IF(O$250=1,N350/((1-N350)*$I350),(1/($I350*(1-O$250))*LN((1-O$250*N350)/(1-N350))))</f>
        <v>6.6187361359816718E-2</v>
      </c>
      <c r="P350" s="30">
        <f t="shared" ref="P350" si="2116">(1 - EXP(-1*Q$250*(1-EXP(-1*$I350))))/Q$250</f>
        <v>0.68833879485343097</v>
      </c>
      <c r="Q350" s="30">
        <f t="shared" ref="Q350" si="2117">IF(Q$250=1,P350/((1-P350)*$I350),(1/($I350*(1-Q$250))*LN((1-Q$250*P350)/(1-P350))))</f>
        <v>6.0973093684845131E-2</v>
      </c>
      <c r="R350" s="30">
        <f t="shared" ref="R350" si="2118">(1 - EXP(-1*S$250*(1-EXP(-1*$I350))))/S$250</f>
        <v>0.63212055882852325</v>
      </c>
      <c r="S350" s="30">
        <f t="shared" ref="S350" si="2119">IF(S$250=1,R350/((1-R350)*$I350),(1/($I350*(1-S$250))*LN((1-S$250*R350)/(1-R350))))</f>
        <v>5.7276060948626362E-2</v>
      </c>
      <c r="T350" s="30">
        <f t="shared" ref="T350" si="2120">(1 - EXP(-1*U$250*(1-EXP(-1*$I350))))/U$250</f>
        <v>0.58233815673980338</v>
      </c>
      <c r="U350" s="30">
        <f t="shared" ref="U350" si="2121">IF(U$250=1,T350/((1-T350)*$I350),(1/($I350*(1-U$250))*LN((1-U$250*T350)/(1-T350))))</f>
        <v>5.4486139786633206E-2</v>
      </c>
      <c r="V350" s="30">
        <f t="shared" ref="V350" si="2122">(1 - EXP(-1*W$250*(1-EXP(-1*$I350))))/W$250</f>
        <v>0.51791322656769256</v>
      </c>
      <c r="W350" s="30">
        <f t="shared" ref="W350" si="2123">IF(W$250=1,V350/((1-V350)*$I350),(1/($I350*(1-W$250))*LN((1-W$250*V350)/(1-V350))))</f>
        <v>5.1357923115540556E-2</v>
      </c>
      <c r="X350" s="30">
        <f t="shared" ref="X350" si="2124">(1 - EXP(-1*Y$250*(1-EXP(-1*$I350))))/Y$250</f>
        <v>0.43233235838168099</v>
      </c>
      <c r="Y350" s="30">
        <f t="shared" ref="Y350" si="2125">IF(Y$250=1,X350/((1-X350)*$I350),(1/($I350*(1-Y$250))*LN((1-Y$250*X350)/(1-X350))))</f>
        <v>4.7792694349428753E-2</v>
      </c>
      <c r="Z350" s="30">
        <f t="shared" ref="Z350" si="2126">(1 - EXP(-1*AA$250*(1-EXP(-1*$I350))))/AA$250</f>
        <v>0.24542109027781475</v>
      </c>
      <c r="AA350" s="30">
        <f t="shared" ref="AA350" si="2127">IF(AA$250=1,Z350/((1-Z350)*$I350),(1/($I350*(1-AA$250))*LN((1-AA$250*Z350)/(1-Z350))))</f>
        <v>4.1315606435632556E-2</v>
      </c>
      <c r="AB350" s="30">
        <f t="shared" ref="AB350" si="2128">(1 - EXP(-1*AC$250*(1-EXP(-1*$I350))))/AC$250</f>
        <v>0.12495806717151216</v>
      </c>
      <c r="AC350" s="30">
        <f t="shared" ref="AC350" si="2129">IF(AC$250=1,AB350/((1-AB350)*$I350),(1/($I350*(1-AC$250))*LN((1-AC$250*AB350)/(1-AB350))))</f>
        <v>3.7459602521233711E-2</v>
      </c>
      <c r="AD350" s="30">
        <f t="shared" ref="AD350" si="2130">(1 - EXP(-1*AE$250*(1-EXP(-1*$I350))))/AE$250</f>
        <v>9.9995460007023751E-2</v>
      </c>
      <c r="AE350" s="30">
        <f t="shared" ref="AE350" si="2131">IF(AE$250=1,AD350/((1-AD350)*$I350),(1/($I350*(1-AE$250))*LN((1-AE$250*AD350)/(1-AD350))))</f>
        <v>3.664683158802208E-2</v>
      </c>
      <c r="AF350" s="30">
        <f t="shared" ref="AF350" si="2132">(1 - EXP(-1*AG$250*(1-EXP(-1*$I350))))/AG$250</f>
        <v>0.57079616251182108</v>
      </c>
      <c r="AG350" s="30">
        <f t="shared" ref="AG350" si="2133">IF(AG$250=1,AF350/((1-AF350)*$I350),(1/($I350*(1-AG$250))*LN((1-AG$250*AF350)/(1-AF350))))</f>
        <v>5.3890223034653108E-2</v>
      </c>
      <c r="AI350">
        <v>99</v>
      </c>
      <c r="AJ350" s="2">
        <f t="shared" si="1484"/>
        <v>0.66341100153845911</v>
      </c>
      <c r="AK350" s="2">
        <f t="shared" si="1485"/>
        <v>0.66341100153846466</v>
      </c>
      <c r="AL350" s="2">
        <f t="shared" si="1486"/>
        <v>0.66341100153846189</v>
      </c>
      <c r="AM350" s="30">
        <f t="shared" si="1487"/>
        <v>0.36363636363636315</v>
      </c>
      <c r="AN350" s="30">
        <f t="shared" si="1488"/>
        <v>0.92944301176664512</v>
      </c>
      <c r="AO350" s="30">
        <f t="shared" si="1489"/>
        <v>0.36363636363636465</v>
      </c>
      <c r="AP350" s="30">
        <f t="shared" si="1490"/>
        <v>0.92944301176664357</v>
      </c>
      <c r="AQ350" s="30">
        <f t="shared" si="1491"/>
        <v>0.36363636363636392</v>
      </c>
      <c r="AR350" s="30">
        <f t="shared" si="1492"/>
        <v>0.92944301176664434</v>
      </c>
      <c r="AS350" s="48">
        <f t="shared" si="1493"/>
        <v>0</v>
      </c>
    </row>
    <row r="351" spans="5:45" x14ac:dyDescent="0.25">
      <c r="E351" s="2"/>
      <c r="F351" s="2"/>
      <c r="I351" s="40">
        <v>32</v>
      </c>
      <c r="J351" s="30">
        <f t="shared" si="1442"/>
        <v>0.90634623461008035</v>
      </c>
      <c r="K351" s="30">
        <f t="shared" si="1443"/>
        <v>8.4693384525533766E-2</v>
      </c>
      <c r="L351" s="30">
        <f t="shared" si="1442"/>
        <v>0.82419988491089335</v>
      </c>
      <c r="M351" s="30">
        <f t="shared" si="1443"/>
        <v>6.9708731201665097E-2</v>
      </c>
      <c r="N351" s="30">
        <f t="shared" ref="N351" si="2134">(1 - EXP(-1*O$250*(1-EXP(-1*$I351))))/O$250</f>
        <v>0.75198060650994902</v>
      </c>
      <c r="O351" s="30">
        <f t="shared" ref="O351" si="2135">IF(O$250=1,N351/((1-N351)*$I351),(1/($I351*(1-O$250))*LN((1-O$250*N351)/(1-N351))))</f>
        <v>6.2050651274838373E-2</v>
      </c>
      <c r="P351" s="30">
        <f t="shared" ref="P351" si="2136">(1 - EXP(-1*Q$250*(1-EXP(-1*$I351))))/Q$250</f>
        <v>0.68833879485346727</v>
      </c>
      <c r="Q351" s="30">
        <f t="shared" ref="Q351" si="2137">IF(Q$250=1,P351/((1-P351)*$I351),(1/($I351*(1-Q$250))*LN((1-Q$250*P351)/(1-P351))))</f>
        <v>5.7162275329550385E-2</v>
      </c>
      <c r="R351" s="30">
        <f t="shared" ref="R351" si="2138">(1 - EXP(-1*S$250*(1-EXP(-1*$I351))))/S$250</f>
        <v>0.632120558828553</v>
      </c>
      <c r="S351" s="30">
        <f t="shared" ref="S351" si="2139">IF(S$250=1,R351/((1-R351)*$I351),(1/($I351*(1-S$250))*LN((1-S$250*R351)/(1-R351))))</f>
        <v>5.3696307139344084E-2</v>
      </c>
      <c r="T351" s="30">
        <f t="shared" ref="T351" si="2140">(1 - EXP(-1*U$250*(1-EXP(-1*$I351))))/U$250</f>
        <v>0.58233815673982781</v>
      </c>
      <c r="U351" s="30">
        <f t="shared" ref="U351" si="2141">IF(U$250=1,T351/((1-T351)*$I351),(1/($I351*(1-U$250))*LN((1-U$250*T351)/(1-T351))))</f>
        <v>5.1080756049974717E-2</v>
      </c>
      <c r="V351" s="30">
        <f t="shared" ref="V351" si="2142">(1 - EXP(-1*W$250*(1-EXP(-1*$I351))))/W$250</f>
        <v>0.51791322656771055</v>
      </c>
      <c r="W351" s="30">
        <f t="shared" ref="W351" si="2143">IF(W$250=1,V351/((1-V351)*$I351),(1/($I351*(1-W$250))*LN((1-W$250*V351)/(1-V351))))</f>
        <v>4.8148052920824531E-2</v>
      </c>
      <c r="X351" s="30">
        <f t="shared" ref="X351" si="2144">(1 - EXP(-1*Y$250*(1-EXP(-1*$I351))))/Y$250</f>
        <v>0.43233235838169193</v>
      </c>
      <c r="Y351" s="30">
        <f t="shared" ref="Y351" si="2145">IF(Y$250=1,X351/((1-X351)*$I351),(1/($I351*(1-Y$250))*LN((1-Y$250*X351)/(1-X351))))</f>
        <v>4.4805650952593895E-2</v>
      </c>
      <c r="Z351" s="30">
        <f t="shared" ref="Z351" si="2146">(1 - EXP(-1*AA$250*(1-EXP(-1*$I351))))/AA$250</f>
        <v>0.24542109027781622</v>
      </c>
      <c r="AA351" s="30">
        <f t="shared" ref="AA351" si="2147">IF(AA$250=1,Z351/((1-Z351)*$I351),(1/($I351*(1-AA$250))*LN((1-AA$250*Z351)/(1-Z351))))</f>
        <v>3.8733381033408842E-2</v>
      </c>
      <c r="AB351" s="30">
        <f t="shared" ref="AB351" si="2148">(1 - EXP(-1*AC$250*(1-EXP(-1*$I351))))/AC$250</f>
        <v>0.12495806717151219</v>
      </c>
      <c r="AC351" s="30">
        <f t="shared" ref="AC351" si="2149">IF(AC$250=1,AB351/((1-AB351)*$I351),(1/($I351*(1-AC$250))*LN((1-AC$250*AB351)/(1-AB351))))</f>
        <v>3.5118377363659553E-2</v>
      </c>
      <c r="AD351" s="30">
        <f t="shared" ref="AD351" si="2150">(1 - EXP(-1*AE$250*(1-EXP(-1*$I351))))/AE$250</f>
        <v>9.9995460007023751E-2</v>
      </c>
      <c r="AE351" s="30">
        <f t="shared" ref="AE351" si="2151">IF(AE$250=1,AD351/((1-AD351)*$I351),(1/($I351*(1-AE$250))*LN((1-AE$250*AD351)/(1-AD351))))</f>
        <v>3.4356404613770694E-2</v>
      </c>
      <c r="AF351" s="30">
        <f t="shared" ref="AF351" si="2152">(1 - EXP(-1*AG$250*(1-EXP(-1*$I351))))/AG$250</f>
        <v>0.57079616251184428</v>
      </c>
      <c r="AG351" s="30">
        <f t="shared" ref="AG351" si="2153">IF(AG$250=1,AF351/((1-AF351)*$I351),(1/($I351*(1-AG$250))*LN((1-AG$250*AF351)/(1-AF351))))</f>
        <v>5.0522084094993237E-2</v>
      </c>
      <c r="AI351">
        <v>100</v>
      </c>
      <c r="AJ351" s="2">
        <f t="shared" si="1484"/>
        <v>0.66341100153845911</v>
      </c>
      <c r="AK351" s="2">
        <f t="shared" si="1485"/>
        <v>0.66341100153846466</v>
      </c>
      <c r="AL351" s="2">
        <f t="shared" si="1486"/>
        <v>0.66341100153846189</v>
      </c>
      <c r="AM351" s="30">
        <f t="shared" si="1487"/>
        <v>0.36363636363636315</v>
      </c>
      <c r="AN351" s="30">
        <f t="shared" si="1488"/>
        <v>0.92944301176664512</v>
      </c>
      <c r="AO351" s="30">
        <f t="shared" si="1489"/>
        <v>0.36363636363636465</v>
      </c>
      <c r="AP351" s="30">
        <f t="shared" si="1490"/>
        <v>0.92944301176664357</v>
      </c>
      <c r="AQ351" s="30">
        <f t="shared" si="1491"/>
        <v>0.36363636363636392</v>
      </c>
      <c r="AR351" s="30">
        <f t="shared" si="1492"/>
        <v>0.92944301176664434</v>
      </c>
      <c r="AS351" s="48">
        <f t="shared" si="1493"/>
        <v>0</v>
      </c>
    </row>
    <row r="354" spans="5:45" x14ac:dyDescent="0.25">
      <c r="I354" s="46" t="s">
        <v>54</v>
      </c>
    </row>
    <row r="355" spans="5:45" x14ac:dyDescent="0.25">
      <c r="AI355" t="s">
        <v>18</v>
      </c>
      <c r="AJ355" s="47">
        <f>AJ249</f>
        <v>0.36363636363636365</v>
      </c>
      <c r="AK355"/>
      <c r="AL355" t="s">
        <v>53</v>
      </c>
      <c r="AM355" s="48">
        <f>AS457</f>
        <v>0</v>
      </c>
    </row>
    <row r="356" spans="5:45" x14ac:dyDescent="0.25">
      <c r="I356" s="44" t="s">
        <v>17</v>
      </c>
      <c r="K356" s="34">
        <f>K250</f>
        <v>0.2</v>
      </c>
      <c r="M356" s="34">
        <f>M250</f>
        <v>0.4</v>
      </c>
      <c r="O356" s="34">
        <f>O250</f>
        <v>0.6</v>
      </c>
      <c r="Q356" s="34">
        <f>Q250</f>
        <v>0.8</v>
      </c>
      <c r="R356" s="45"/>
      <c r="S356" s="34">
        <f>S250</f>
        <v>1</v>
      </c>
      <c r="U356" s="34">
        <f>U250</f>
        <v>1.2</v>
      </c>
      <c r="W356" s="34">
        <f>W250</f>
        <v>1.5</v>
      </c>
      <c r="Y356" s="34">
        <f>Y250</f>
        <v>2</v>
      </c>
      <c r="AA356" s="34">
        <f>AA250</f>
        <v>4</v>
      </c>
      <c r="AC356" s="34">
        <f>AC250</f>
        <v>8</v>
      </c>
      <c r="AE356" s="34">
        <f>AE250</f>
        <v>10</v>
      </c>
      <c r="AG356" s="34">
        <f>AG250</f>
        <v>1.25</v>
      </c>
      <c r="AI356" t="s">
        <v>39</v>
      </c>
      <c r="AJ356" s="47">
        <f>AR457</f>
        <v>0.92597839805386861</v>
      </c>
      <c r="AK356"/>
      <c r="AL356" t="s">
        <v>44</v>
      </c>
      <c r="AM356" t="b">
        <f>IF(AJ355&gt;AO358,FALSE,TRUE)</f>
        <v>1</v>
      </c>
    </row>
    <row r="357" spans="5:45" x14ac:dyDescent="0.25">
      <c r="I357" s="43" t="s">
        <v>48</v>
      </c>
      <c r="J357" s="44" t="s">
        <v>18</v>
      </c>
      <c r="K357" s="44" t="s">
        <v>39</v>
      </c>
      <c r="L357" s="44" t="s">
        <v>18</v>
      </c>
      <c r="M357" s="44" t="s">
        <v>39</v>
      </c>
      <c r="N357" s="44" t="s">
        <v>18</v>
      </c>
      <c r="O357" s="44" t="s">
        <v>39</v>
      </c>
      <c r="P357" s="44" t="s">
        <v>18</v>
      </c>
      <c r="Q357" s="44" t="s">
        <v>39</v>
      </c>
      <c r="R357" s="44" t="s">
        <v>18</v>
      </c>
      <c r="S357" s="44" t="s">
        <v>39</v>
      </c>
      <c r="T357" s="44" t="s">
        <v>18</v>
      </c>
      <c r="U357" s="44" t="s">
        <v>39</v>
      </c>
      <c r="V357" s="44" t="s">
        <v>18</v>
      </c>
      <c r="W357" s="44" t="s">
        <v>39</v>
      </c>
      <c r="X357" s="44" t="s">
        <v>18</v>
      </c>
      <c r="Y357" s="44" t="s">
        <v>39</v>
      </c>
      <c r="Z357" s="44" t="s">
        <v>18</v>
      </c>
      <c r="AA357" s="44" t="s">
        <v>39</v>
      </c>
      <c r="AB357" s="44" t="s">
        <v>18</v>
      </c>
      <c r="AC357" s="44" t="s">
        <v>39</v>
      </c>
      <c r="AD357" s="44" t="s">
        <v>18</v>
      </c>
      <c r="AE357" s="44" t="s">
        <v>39</v>
      </c>
      <c r="AF357" s="44" t="s">
        <v>18</v>
      </c>
      <c r="AG357" s="44" t="s">
        <v>39</v>
      </c>
      <c r="AI357" s="43" t="s">
        <v>49</v>
      </c>
      <c r="AJ357" s="43" t="s">
        <v>50</v>
      </c>
      <c r="AK357" s="43" t="s">
        <v>51</v>
      </c>
      <c r="AL357" s="43" t="s">
        <v>52</v>
      </c>
      <c r="AM357" s="43" t="s">
        <v>18</v>
      </c>
      <c r="AN357" s="43" t="s">
        <v>39</v>
      </c>
      <c r="AO357" s="43" t="s">
        <v>18</v>
      </c>
      <c r="AP357" s="43" t="s">
        <v>39</v>
      </c>
      <c r="AQ357" s="43" t="s">
        <v>18</v>
      </c>
      <c r="AR357" s="43" t="s">
        <v>39</v>
      </c>
      <c r="AS357"/>
    </row>
    <row r="358" spans="5:45" x14ac:dyDescent="0.25">
      <c r="E358" s="2"/>
      <c r="F358" s="2"/>
      <c r="I358" s="40">
        <v>0.01</v>
      </c>
      <c r="J358" s="30">
        <f>1 - EXP(-1*(1-EXP(-1*K$356*$I358))/K$356)</f>
        <v>9.9402723000910909E-3</v>
      </c>
      <c r="K358" s="30">
        <f>IF(K$356=1,J358/((1-J358)*$I358),(1/($I358*(1-K$356))*LN((1-K$356*J358)/(1-J358))))</f>
        <v>0.99999667499593603</v>
      </c>
      <c r="L358" s="30">
        <f>1 - EXP(-1*(1-EXP(-1*M$356*$I358))/M$356)</f>
        <v>9.9303914316214437E-3</v>
      </c>
      <c r="M358" s="30">
        <f>IF(M$356=1,L358/((1-L358)*$I358),(1/($I358*(1-M$356))*LN((1-M$356*L358)/(1-L358))))</f>
        <v>0.99999335001443856</v>
      </c>
      <c r="N358" s="30">
        <f>1 - EXP(-1*(1-EXP(-1*O$356*$I358))/O$356)</f>
        <v>9.9205236260625496E-3</v>
      </c>
      <c r="O358" s="30">
        <f>IF(O$356=1,N358/((1-N358)*$I358),(1/($I358*(1-O$356))*LN((1-O$356*N358)/(1-N358))))</f>
        <v>0.99999002505145662</v>
      </c>
      <c r="P358" s="30">
        <f>1 - EXP(-1*(1-EXP(-1*Q$356*$I358))/Q$356)</f>
        <v>9.9106688640842044E-3</v>
      </c>
      <c r="Q358" s="30">
        <f>IF(Q$356=1,P358/((1-P358)*$I358),(1/($I358*(1-Q$356))*LN((1-Q$356*P358)/(1-P358))))</f>
        <v>0.99998670010314494</v>
      </c>
      <c r="R358" s="30">
        <f>1 - EXP(-1*(1-EXP(-1*S$356*$I358))/S$356)</f>
        <v>9.9008271263864023E-3</v>
      </c>
      <c r="S358" s="30">
        <f>IF(S$356=1,R358/((1-R358)*$I358),(1/($I358*(1-S$356))*LN((1-S$356*R358)/(1-R358))))</f>
        <v>0.99998337516541325</v>
      </c>
      <c r="T358" s="30">
        <f>1 - EXP(-1*(1-EXP(-1*U$356*$I358))/U$356)</f>
        <v>9.8909983936994461E-3</v>
      </c>
      <c r="U358" s="30">
        <f>IF(U$356=1,T358/((1-T358)*$I358),(1/($I358*(1-U$356))*LN((1-U$356*T358)/(1-T358))))</f>
        <v>0.9999800502343984</v>
      </c>
      <c r="V358" s="30">
        <f>1 - EXP(-1*(1-EXP(-1*W$356*$I358))/W$356)</f>
        <v>9.8762796369854522E-3</v>
      </c>
      <c r="W358" s="30">
        <f>IF(W$356=1,V358/((1-V358)*$I358),(1/($I358*(1-W$356))*LN((1-W$356*V358)/(1-V358))))</f>
        <v>0.99997506284163418</v>
      </c>
      <c r="X358" s="30">
        <f>1 - EXP(-1*(1-EXP(-1*Y$356*$I358))/Y$356)</f>
        <v>9.8518131287160804E-3</v>
      </c>
      <c r="Y358" s="30">
        <f>IF(Y$356=1,X358/((1-X358)*$I358),(1/($I358*(1-Y$356))*LN((1-Y$356*X358)/(1-X358))))</f>
        <v>0.99996675049751094</v>
      </c>
      <c r="Z358" s="30">
        <f>1 - EXP(-1*(1-EXP(-1*AA$356*$I358))/AA$356)</f>
        <v>9.7547509425262025E-3</v>
      </c>
      <c r="AA358" s="30">
        <f>IF(AA$356=1,Z358/((1-Z358)*$I358),(1/($I358*(1-AA$356))*LN((1-AA$356*Z358)/(1-Z358))))</f>
        <v>0.99993349967864364</v>
      </c>
      <c r="AB358" s="30">
        <f>1 - EXP(-1*(1-EXP(-1*AC$356*$I358))/AC$356)</f>
        <v>9.5644238462763154E-3</v>
      </c>
      <c r="AC358" s="30">
        <f>IF(AC$356=1,AB358/((1-AB358)*$I358),(1/($I358*(1-AC$356))*LN((1-AC$356*AB358)/(1-AB358))))</f>
        <v>0.99986697822852655</v>
      </c>
      <c r="AD358" s="30">
        <f>1 - EXP(-1*(1-EXP(-1*AE$356*$I358))/AE$356)</f>
        <v>9.4711219010570336E-3</v>
      </c>
      <c r="AE358" s="30">
        <f>IF(AE$356=1,AD358/((1-AD358)*$I358),(1/($I358*(1-AE$356))*LN((1-AE$356*AD358)/(1-AD358))))</f>
        <v>0.99983369966499236</v>
      </c>
      <c r="AF358" s="30">
        <f>1 - EXP(-1*(1-EXP(-1*AG$356*$I358))/AG$356)</f>
        <v>9.8885432403051921E-3</v>
      </c>
      <c r="AG358" s="30">
        <f>IF(AG$356=1,AF358/((1-AF358)*$I358),(1/($I358*(1-AG$356))*LN((1-AG$356*AF358)/(1-AF358))))</f>
        <v>0.99997921900220732</v>
      </c>
      <c r="AI358">
        <v>1</v>
      </c>
      <c r="AJ358" s="2">
        <f>I358</f>
        <v>0.01</v>
      </c>
      <c r="AK358" s="2">
        <v>100</v>
      </c>
      <c r="AL358" s="2">
        <f>(AJ358+AK358)/2</f>
        <v>50.005000000000003</v>
      </c>
      <c r="AM358" s="30">
        <f>1 - EXP(-1*(1-EXP(-1*$AG$356*AJ358))/$AG$356)</f>
        <v>9.8885432403051921E-3</v>
      </c>
      <c r="AN358" s="30">
        <f>IF($AG$356=1,AM358/((1-AM358)*AJ358),(1/(AJ358*(1-$AG$356))*LN((1-$AG$356*AM358)/(1-AM358))))</f>
        <v>0.99997921900220732</v>
      </c>
      <c r="AO358" s="30">
        <f>1 - EXP(-1*(1-EXP(-1*$AG$356*AK358))/$AG$356)</f>
        <v>0.55067103588277844</v>
      </c>
      <c r="AP358" s="30">
        <f>IF($AG$356=1,AO358/((1-AO358)*AK358),(1/(AK358*(1-$AG$356))*LN((1-$AG$356*AO358)/(1-AO358))))</f>
        <v>1.4633542484365235E-2</v>
      </c>
      <c r="AQ358" s="30">
        <f>1 - EXP(-1*(1-EXP(-1*$AG$356*AL358))/$AG$356)</f>
        <v>0.55067103588277844</v>
      </c>
      <c r="AR358" s="30">
        <f>IF($AG$356=1,AQ358/((1-AQ358)*AL358),(1/(AL358*(1-$AG$356))*LN((1-$AG$356*AQ358)/(1-AQ358))))</f>
        <v>2.9264158552875178E-2</v>
      </c>
      <c r="AS358" s="48"/>
    </row>
    <row r="359" spans="5:45" x14ac:dyDescent="0.25">
      <c r="E359" s="2"/>
      <c r="F359" s="2"/>
      <c r="I359" s="40">
        <v>0.06</v>
      </c>
      <c r="J359" s="30">
        <f t="shared" ref="J359:L422" si="2154">1 - EXP(-1*(1-EXP(-1*K$356*$I359))/K$356)</f>
        <v>5.789772271811211E-2</v>
      </c>
      <c r="K359" s="30">
        <f t="shared" ref="K359:M422" si="2155">IF(K$356=1,J359/((1-J359)*$I359),(1/($I359*(1-K$356))*LN((1-K$356*J359)/(1-J359))))</f>
        <v>0.99988179443702907</v>
      </c>
      <c r="L359" s="30">
        <f t="shared" si="2154"/>
        <v>5.7562547827857524E-2</v>
      </c>
      <c r="M359" s="30">
        <f t="shared" si="2155"/>
        <v>0.99976361722570362</v>
      </c>
      <c r="N359" s="30">
        <f t="shared" ref="N359" si="2156">1 - EXP(-1*(1-EXP(-1*O$356*$I359))/O$356)</f>
        <v>5.7229920484939911E-2</v>
      </c>
      <c r="O359" s="30">
        <f t="shared" ref="O359" si="2157">IF(O$356=1,N359/((1-N359)*$I359),(1/($I359*(1-O$356))*LN((1-O$356*N359)/(1-N359))))</f>
        <v>0.99964546342958094</v>
      </c>
      <c r="P359" s="30">
        <f t="shared" ref="P359" si="2158">1 - EXP(-1*(1-EXP(-1*Q$356*$I359))/Q$356)</f>
        <v>5.689981960458923E-2</v>
      </c>
      <c r="Q359" s="30">
        <f t="shared" ref="Q359" si="2159">IF(Q$356=1,P359/((1-P359)*$I359),(1/($I359*(1-Q$356))*LN((1-Q$356*P359)/(1-P359))))</f>
        <v>0.99952732811819311</v>
      </c>
      <c r="R359" s="30">
        <f t="shared" ref="R359" si="2160">1 - EXP(-1*(1-EXP(-1*S$356*$I359))/S$356)</f>
        <v>5.6572224276033367E-2</v>
      </c>
      <c r="S359" s="30">
        <f t="shared" ref="S359" si="2161">IF(S$356=1,R359/((1-R359)*$I359),(1/($I359*(1-S$356))*LN((1-S$356*R359)/(1-R359))))</f>
        <v>0.99940920636666353</v>
      </c>
      <c r="T359" s="30">
        <f t="shared" ref="T359" si="2162">1 - EXP(-1*(1-EXP(-1*U$356*$I359))/U$356)</f>
        <v>5.6247113761226042E-2</v>
      </c>
      <c r="U359" s="30">
        <f t="shared" ref="U359" si="2163">IF(U$356=1,T359/((1-T359)*$I359),(1/($I359*(1-U$356))*LN((1-U$356*T359)/(1-T359))))</f>
        <v>0.99929109325554843</v>
      </c>
      <c r="V359" s="30">
        <f t="shared" ref="V359" si="2164">1 - EXP(-1*(1-EXP(-1*W$356*$I359))/W$356)</f>
        <v>5.5764062071950171E-2</v>
      </c>
      <c r="W359" s="30">
        <f t="shared" ref="W359" si="2165">IF(W$356=1,V359/((1-V359)*$I359),(1/($I359*(1-W$356))*LN((1-W$356*V359)/(1-V359))))</f>
        <v>0.99911392904064322</v>
      </c>
      <c r="X359" s="30">
        <f t="shared" ref="X359" si="2166">1 - EXP(-1*(1-EXP(-1*Y$356*$I359))/Y$356)</f>
        <v>5.4971111053047417E-2</v>
      </c>
      <c r="Y359" s="30">
        <f t="shared" ref="Y359" si="2167">IF(Y$356=1,X359/((1-X359)*$I359),(1/($I359*(1-Y$356))*LN((1-Y$356*X359)/(1-X359))))</f>
        <v>0.99881862899600471</v>
      </c>
      <c r="Z359" s="30">
        <f t="shared" ref="Z359" si="2168">1 - EXP(-1*(1-EXP(-1*AA$356*$I359))/AA$356)</f>
        <v>5.1945259009509859E-2</v>
      </c>
      <c r="AA359" s="30">
        <f t="shared" ref="AA359" si="2169">IF(AA$356=1,Z359/((1-Z359)*$I359),(1/($I359*(1-AA$356))*LN((1-AA$356*Z359)/(1-Z359))))</f>
        <v>0.9976356722005566</v>
      </c>
      <c r="AB359" s="30">
        <f t="shared" ref="AB359" si="2170">1 - EXP(-1*(1-EXP(-1*AC$356*$I359))/AC$356)</f>
        <v>4.6534537130222486E-2</v>
      </c>
      <c r="AC359" s="30">
        <f t="shared" ref="AC359" si="2171">IF(AC$356=1,AB359/((1-AB359)*$I359),(1/($I359*(1-AC$356))*LN((1-AC$356*AB359)/(1-AB359))))</f>
        <v>0.99524546843891148</v>
      </c>
      <c r="AD359" s="30">
        <f t="shared" ref="AD359" si="2172">1 - EXP(-1*(1-EXP(-1*AE$356*$I359))/AE$356)</f>
        <v>4.4116118706988505E-2</v>
      </c>
      <c r="AE359" s="30">
        <f t="shared" ref="AE359" si="2173">IF(AE$356=1,AD359/((1-AD359)*$I359),(1/($I359*(1-AE$356))*LN((1-AE$356*AD359)/(1-AD359))))</f>
        <v>0.99402844440596883</v>
      </c>
      <c r="AF359" s="30">
        <f t="shared" ref="AF359" si="2174">1 - EXP(-1*(1-EXP(-1*AG$356*$I359))/AG$356)</f>
        <v>5.616622197077592E-2</v>
      </c>
      <c r="AG359" s="30">
        <f t="shared" ref="AG359" si="2175">IF(AG$356=1,AF359/((1-AF359)*$I359),(1/($I359*(1-AG$356))*LN((1-AG$356*AF359)/(1-AF359))))</f>
        <v>0.99926156575182756</v>
      </c>
      <c r="AI359">
        <v>2</v>
      </c>
      <c r="AJ359" s="2">
        <f>IF($AJ$355&lt;=AQ358,AJ358,AL358)</f>
        <v>0.01</v>
      </c>
      <c r="AK359" s="2">
        <f>IF($AJ$355&gt;=AQ358,AK358,AL358)</f>
        <v>50.005000000000003</v>
      </c>
      <c r="AL359" s="2">
        <f>(AJ359+AK359)/2</f>
        <v>25.0075</v>
      </c>
      <c r="AM359" s="30">
        <f t="shared" ref="AM359:AM422" si="2176">1 - EXP(-1*(1-EXP(-1*$AG$356*AJ359))/$AG$356)</f>
        <v>9.8885432403051921E-3</v>
      </c>
      <c r="AN359" s="30">
        <f t="shared" ref="AN359:AN422" si="2177">IF($AG$356=1,AM359/((1-AM359)*AJ359),(1/(AJ359*(1-$AG$356))*LN((1-$AG$356*AM359)/(1-AM359))))</f>
        <v>0.99997921900220732</v>
      </c>
      <c r="AO359" s="30">
        <f t="shared" ref="AO359:AO422" si="2178">1 - EXP(-1*(1-EXP(-1*$AG$356*AK359))/$AG$356)</f>
        <v>0.55067103588277844</v>
      </c>
      <c r="AP359" s="30">
        <f t="shared" ref="AP359:AP422" si="2179">IF($AG$356=1,AO359/((1-AO359)*AK359),(1/(AK359*(1-$AG$356))*LN((1-$AG$356*AO359)/(1-AO359))))</f>
        <v>2.9264158552875178E-2</v>
      </c>
      <c r="AQ359" s="30">
        <f t="shared" ref="AQ359:AQ422" si="2180">1 - EXP(-1*(1-EXP(-1*$AG$356*AL359))/$AG$356)</f>
        <v>0.55067103588276889</v>
      </c>
      <c r="AR359" s="30">
        <f t="shared" ref="AR359:AR422" si="2181">IF($AG$356=1,AQ359/((1-AQ359)*AL359),(1/(AL359*(1-$AG$356))*LN((1-$AG$356*AQ359)/(1-AQ359))))</f>
        <v>5.8516614952972335E-2</v>
      </c>
      <c r="AS359" s="48">
        <f>(AR359-AR358)</f>
        <v>2.9252456400097156E-2</v>
      </c>
    </row>
    <row r="360" spans="5:45" x14ac:dyDescent="0.25">
      <c r="E360" s="2"/>
      <c r="F360" s="2"/>
      <c r="I360" s="40">
        <v>0.11</v>
      </c>
      <c r="J360" s="30">
        <f t="shared" si="2154"/>
        <v>0.10308916438319415</v>
      </c>
      <c r="K360" s="30">
        <f t="shared" si="2155"/>
        <v>0.99960769208676059</v>
      </c>
      <c r="L360" s="30">
        <f t="shared" si="2154"/>
        <v>0.10202684588113697</v>
      </c>
      <c r="M360" s="30">
        <f t="shared" si="2155"/>
        <v>0.99921569504268315</v>
      </c>
      <c r="N360" s="30">
        <f t="shared" ref="N360" si="2182">1 - EXP(-1*(1-EXP(-1*O$356*$I360))/O$356)</f>
        <v>0.10097870693594113</v>
      </c>
      <c r="O360" s="30">
        <f t="shared" ref="O360" si="2183">IF(O$356=1,N360/((1-N360)*$I360),(1/($I360*(1-O$356))*LN((1-O$356*N360)/(1-N360))))</f>
        <v>0.99882395524048939</v>
      </c>
      <c r="P360" s="30">
        <f t="shared" ref="P360" si="2184">1 - EXP(-1*(1-EXP(-1*Q$356*$I360))/Q$356)</f>
        <v>9.9944547885986834E-2</v>
      </c>
      <c r="Q360" s="30">
        <f t="shared" ref="Q360" si="2185">IF(Q$356=1,P360/((1-P360)*$I360),(1/($I360*(1-Q$356))*LN((1-Q$356*P360)/(1-P360))))</f>
        <v>0.99843241926631465</v>
      </c>
      <c r="R360" s="30">
        <f t="shared" ref="R360" si="2186">1 - EXP(-1*(1-EXP(-1*S$356*$I360))/S$356)</f>
        <v>9.892417164934908E-2</v>
      </c>
      <c r="S360" s="30">
        <f t="shared" ref="S360" si="2187">IF(S$356=1,R360/((1-R360)*$I360),(1/($I360*(1-S$356))*LN((1-S$356*R360)/(1-R360))))</f>
        <v>0.99804103390925158</v>
      </c>
      <c r="T360" s="30">
        <f t="shared" ref="T360" si="2188">1 - EXP(-1*(1-EXP(-1*U$356*$I360))/U$356)</f>
        <v>9.7917383703324146E-2</v>
      </c>
      <c r="U360" s="30">
        <f t="shared" ref="U360" si="2189">IF(U$356=1,T360/((1-T360)*$I360),(1/($I360*(1-U$356))*LN((1-U$356*T360)/(1-T360))))</f>
        <v>0.99764974615111746</v>
      </c>
      <c r="V360" s="30">
        <f t="shared" ref="V360" si="2190">1 - EXP(-1*(1-EXP(-1*W$356*$I360))/W$356)</f>
        <v>9.6432260552280824E-2</v>
      </c>
      <c r="W360" s="30">
        <f t="shared" ref="W360" si="2191">IF(W$356=1,V360/((1-V360)*$I360),(1/($I360*(1-W$356))*LN((1-W$356*V360)/(1-V360))))</f>
        <v>0.99706288198154136</v>
      </c>
      <c r="X360" s="30">
        <f t="shared" ref="X360" si="2192">1 - EXP(-1*(1-EXP(-1*Y$356*$I360))/Y$356)</f>
        <v>9.4022312765358884E-2</v>
      </c>
      <c r="Y360" s="30">
        <f t="shared" ref="Y360" si="2193">IF(Y$356=1,X360/((1-X360)*$I360),(1/($I360*(1-Y$356))*LN((1-Y$356*X360)/(1-X360))))</f>
        <v>0.99608451692786304</v>
      </c>
      <c r="Z360" s="30">
        <f t="shared" ref="Z360" si="2194">1 - EXP(-1*(1-EXP(-1*AA$356*$I360))/AA$356)</f>
        <v>8.5146096470950616E-2</v>
      </c>
      <c r="AA360" s="30">
        <f t="shared" ref="AA360" si="2195">IF(AA$356=1,Z360/((1-Z360)*$I360),(1/($I360*(1-AA$356))*LN((1-AA$356*Z360)/(1-Z360))))</f>
        <v>0.99215265035518252</v>
      </c>
      <c r="AB360" s="30">
        <f t="shared" ref="AB360" si="2196">1 - EXP(-1*(1-EXP(-1*AC$356*$I360))/AC$356)</f>
        <v>7.0540585005650192E-2</v>
      </c>
      <c r="AC360" s="30">
        <f t="shared" ref="AC360" si="2197">IF(AC$356=1,AB360/((1-AB360)*$I360),(1/($I360*(1-AC$356))*LN((1-AC$356*AB360)/(1-AB360))))</f>
        <v>0.98403357923012302</v>
      </c>
      <c r="AD360" s="30">
        <f t="shared" ref="AD360" si="2198">1 - EXP(-1*(1-EXP(-1*AE$356*$I360))/AE$356)</f>
        <v>6.4536257745187453E-2</v>
      </c>
      <c r="AE360" s="30">
        <f t="shared" ref="AE360" si="2199">IF(AE$356=1,AD360/((1-AD360)*$I360),(1/($I360*(1-AE$356))*LN((1-AE$356*AD360)/(1-AD360))))</f>
        <v>0.97974390377730769</v>
      </c>
      <c r="AF360" s="30">
        <f t="shared" ref="AF360" si="2200">1 - EXP(-1*(1-EXP(-1*AG$356*$I360))/AG$356)</f>
        <v>9.7667787333587497E-2</v>
      </c>
      <c r="AG360" s="30">
        <f t="shared" ref="AG360" si="2201">IF(AG$356=1,AF360/((1-AF360)*$I360),(1/($I360*(1-AG$356))*LN((1-AG$356*AF360)/(1-AF360))))</f>
        <v>0.99755193326587077</v>
      </c>
      <c r="AI360">
        <v>3</v>
      </c>
      <c r="AJ360" s="2">
        <f t="shared" ref="AJ360:AJ423" si="2202">IF($AJ$355&lt;=AQ359,AJ359,AL359)</f>
        <v>0.01</v>
      </c>
      <c r="AK360" s="2">
        <f t="shared" ref="AK360:AK423" si="2203">IF($AJ$355&gt;=AQ359,AK359,AL359)</f>
        <v>25.0075</v>
      </c>
      <c r="AL360" s="2">
        <f t="shared" ref="AL360:AL423" si="2204">(AJ360+AK360)/2</f>
        <v>12.508750000000001</v>
      </c>
      <c r="AM360" s="30">
        <f t="shared" si="2176"/>
        <v>9.8885432403051921E-3</v>
      </c>
      <c r="AN360" s="30">
        <f t="shared" si="2177"/>
        <v>0.99997921900220732</v>
      </c>
      <c r="AO360" s="30">
        <f t="shared" si="2178"/>
        <v>0.55067103588276889</v>
      </c>
      <c r="AP360" s="30">
        <f t="shared" si="2179"/>
        <v>5.8516614952972335E-2</v>
      </c>
      <c r="AQ360" s="30">
        <f t="shared" si="2180"/>
        <v>0.55067097766534512</v>
      </c>
      <c r="AR360" s="30">
        <f t="shared" si="2181"/>
        <v>0.11698641612565897</v>
      </c>
      <c r="AS360" s="48">
        <f t="shared" ref="AS360:AS423" si="2205">(AR360-AR359)</f>
        <v>5.8469801172686631E-2</v>
      </c>
    </row>
    <row r="361" spans="5:45" x14ac:dyDescent="0.25">
      <c r="E361" s="2"/>
      <c r="F361" s="2"/>
      <c r="I361" s="40">
        <v>0.16</v>
      </c>
      <c r="J361" s="30">
        <f t="shared" si="2154"/>
        <v>0.14569507134066506</v>
      </c>
      <c r="K361" s="30">
        <f t="shared" si="2155"/>
        <v>0.99918048890134059</v>
      </c>
      <c r="L361" s="30">
        <f t="shared" si="2154"/>
        <v>0.14357411826449884</v>
      </c>
      <c r="M361" s="30">
        <f t="shared" si="2155"/>
        <v>0.99836232808130776</v>
      </c>
      <c r="N361" s="30">
        <f t="shared" ref="N361" si="2206">1 - EXP(-1*(1-EXP(-1*O$356*$I361))/O$356)</f>
        <v>0.1414925950400292</v>
      </c>
      <c r="O361" s="30">
        <f t="shared" ref="O361" si="2207">IF(O$356=1,N361/((1-N361)*$I361),(1/($I361*(1-O$356))*LN((1-O$356*N361)/(1-N361))))</f>
        <v>0.99754528636043049</v>
      </c>
      <c r="P361" s="30">
        <f t="shared" ref="P361" si="2208">1 - EXP(-1*(1-EXP(-1*Q$356*$I361))/Q$356)</f>
        <v>0.13944975629482848</v>
      </c>
      <c r="Q361" s="30">
        <f t="shared" ref="Q361" si="2209">IF(Q$356=1,P361/((1-P361)*$I361),(1/($I361*(1-Q$356))*LN((1-Q$356*P361)/(1-P361))))</f>
        <v>0.99672913446301603</v>
      </c>
      <c r="R361" s="30">
        <f t="shared" ref="R361" si="2210">1 - EXP(-1*(1-EXP(-1*S$356*$I361))/S$356)</f>
        <v>0.13744486806358447</v>
      </c>
      <c r="S361" s="30">
        <f t="shared" ref="S361" si="2211">IF(S$356=1,R361/((1-R361)*$I361),(1/($I361*(1-S$356))*LN((1-S$356*R361)/(1-R361))))</f>
        <v>0.99591364492713674</v>
      </c>
      <c r="T361" s="30">
        <f t="shared" ref="T361" si="2212">1 - EXP(-1*(1-EXP(-1*U$356*$I361))/U$356)</f>
        <v>0.13547720778940964</v>
      </c>
      <c r="U361" s="30">
        <f t="shared" ref="U361" si="2213">IF(U$356=1,T361/((1-T361)*$I361),(1/($I361*(1-U$356))*LN((1-U$356*T361)/(1-T361))))</f>
        <v>0.99509859201755524</v>
      </c>
      <c r="V361" s="30">
        <f t="shared" ref="V361" si="2214">1 - EXP(-1*(1-EXP(-1*W$356*$I361))/W$356)</f>
        <v>0.13259396724795458</v>
      </c>
      <c r="W361" s="30">
        <f t="shared" ref="W361" si="2215">IF(W$356=1,V361/((1-V361)*$I361),(1/($I361*(1-W$356))*LN((1-W$356*V361)/(1-V361))))</f>
        <v>0.99387634155392068</v>
      </c>
      <c r="X361" s="30">
        <f t="shared" ref="X361" si="2216">1 - EXP(-1*(1-EXP(-1*Y$356*$I361))/Y$356)</f>
        <v>0.12796479350137557</v>
      </c>
      <c r="Y361" s="30">
        <f t="shared" ref="Y361" si="2217">IF(Y$356=1,X361/((1-X361)*$I361),(1/($I361*(1-Y$356))*LN((1-Y$356*X361)/(1-X361))))</f>
        <v>0.99183828774215588</v>
      </c>
      <c r="Z361" s="30">
        <f t="shared" ref="Z361" si="2218">1 - EXP(-1*(1-EXP(-1*AA$356*$I361))/AA$356)</f>
        <v>0.11146113847186045</v>
      </c>
      <c r="AA361" s="30">
        <f t="shared" ref="AA361" si="2219">IF(AA$356=1,Z361/((1-Z361)*$I361),(1/($I361*(1-AA$356))*LN((1-AA$356*Z361)/(1-Z361))))</f>
        <v>0.98361072698421215</v>
      </c>
      <c r="AB361" s="30">
        <f t="shared" ref="AB361" si="2220">1 - EXP(-1*(1-EXP(-1*AC$356*$I361))/AC$356)</f>
        <v>8.629300876644419E-2</v>
      </c>
      <c r="AC361" s="30">
        <f t="shared" ref="AC361" si="2221">IF(AC$356=1,AB361/((1-AB361)*$I361),(1/($I361*(1-AC$356))*LN((1-AC$356*AB361)/(1-AB361))))</f>
        <v>0.96611443224014404</v>
      </c>
      <c r="AD361" s="30">
        <f t="shared" ref="AD361" si="2222">1 - EXP(-1*(1-EXP(-1*AE$356*$I361))/AE$356)</f>
        <v>7.6708566334871997E-2</v>
      </c>
      <c r="AE361" s="30">
        <f t="shared" ref="AE361" si="2223">IF(AE$356=1,AD361/((1-AD361)*$I361),(1/($I361*(1-AE$356))*LN((1-AE$356*AD361)/(1-AD361))))</f>
        <v>0.95644041574605443</v>
      </c>
      <c r="AF361" s="30">
        <f t="shared" ref="AF361" si="2224">1 - EXP(-1*(1-EXP(-1*AG$356*$I361))/AG$356)</f>
        <v>0.13499102600001334</v>
      </c>
      <c r="AG361" s="30">
        <f t="shared" ref="AG361" si="2225">IF(AG$356=1,AF361/((1-AF361)*$I361),(1/($I361*(1-AG$356))*LN((1-AG$356*AF361)/(1-AF361))))</f>
        <v>0.99489487071723925</v>
      </c>
      <c r="AI361">
        <v>4</v>
      </c>
      <c r="AJ361" s="2">
        <f t="shared" si="2202"/>
        <v>0.01</v>
      </c>
      <c r="AK361" s="2">
        <f t="shared" si="2203"/>
        <v>12.508750000000001</v>
      </c>
      <c r="AL361" s="2">
        <f t="shared" si="2204"/>
        <v>6.2593750000000004</v>
      </c>
      <c r="AM361" s="30">
        <f t="shared" si="2176"/>
        <v>9.8885432403051921E-3</v>
      </c>
      <c r="AN361" s="30">
        <f t="shared" si="2177"/>
        <v>0.99997921900220732</v>
      </c>
      <c r="AO361" s="30">
        <f t="shared" si="2178"/>
        <v>0.55067097766534512</v>
      </c>
      <c r="AP361" s="30">
        <f t="shared" si="2179"/>
        <v>0.11698641612565897</v>
      </c>
      <c r="AQ361" s="30">
        <f t="shared" si="2180"/>
        <v>0.55052725244931078</v>
      </c>
      <c r="AR361" s="30">
        <f t="shared" si="2181"/>
        <v>0.23362204144930937</v>
      </c>
      <c r="AS361" s="48">
        <f t="shared" si="2205"/>
        <v>0.1166356253236504</v>
      </c>
    </row>
    <row r="362" spans="5:45" x14ac:dyDescent="0.25">
      <c r="E362" s="2"/>
      <c r="F362" s="2"/>
      <c r="I362" s="40">
        <v>0.21</v>
      </c>
      <c r="J362" s="30">
        <f t="shared" si="2154"/>
        <v>0.18588292548621321</v>
      </c>
      <c r="K362" s="30">
        <f t="shared" si="2155"/>
        <v>0.99860621047740727</v>
      </c>
      <c r="L362" s="30">
        <f t="shared" si="2154"/>
        <v>0.18243254002007769</v>
      </c>
      <c r="M362" s="30">
        <f t="shared" si="2155"/>
        <v>0.99721630846983877</v>
      </c>
      <c r="N362" s="30">
        <f t="shared" ref="N362" si="2226">1 - EXP(-1*(1-EXP(-1*O$356*$I362))/O$356)</f>
        <v>0.1790627377369215</v>
      </c>
      <c r="O362" s="30">
        <f t="shared" ref="O362" si="2227">IF(O$356=1,N362/((1-N362)*$I362),(1/($I362*(1-O$356))*LN((1-O$356*N362)/(1-N362))))</f>
        <v>0.99582963230189692</v>
      </c>
      <c r="P362" s="30">
        <f t="shared" ref="P362" si="2228">1 - EXP(-1*(1-EXP(-1*Q$356*$I362))/Q$356)</f>
        <v>0.17577168541397181</v>
      </c>
      <c r="Q362" s="30">
        <f t="shared" ref="Q362" si="2229">IF(Q$356=1,P362/((1-P362)*$I362),(1/($I362*(1-Q$356))*LN((1-Q$356*P362)/(1-P362))))</f>
        <v>0.99444552946242382</v>
      </c>
      <c r="R362" s="30">
        <f t="shared" ref="R362" si="2230">1 - EXP(-1*(1-EXP(-1*S$356*$I362))/S$356)</f>
        <v>0.17255757734912924</v>
      </c>
      <c r="S362" s="30">
        <f t="shared" ref="S362" si="2231">IF(S$356=1,R362/((1-R362)*$I362),(1/($I362*(1-S$356))*LN((1-S$356*R362)/(1-R362))))</f>
        <v>0.99306335617780539</v>
      </c>
      <c r="T362" s="30">
        <f t="shared" ref="T362" si="2232">1 - EXP(-1*(1-EXP(-1*U$356*$I362))/U$356)</f>
        <v>0.16941863609358365</v>
      </c>
      <c r="U362" s="30">
        <f t="shared" ref="U362" si="2233">IF(U$356=1,T362/((1-T362)*$I362),(1/($I362*(1-U$356))*LN((1-U$356*T362)/(1-T362))))</f>
        <v>0.99168247700834933</v>
      </c>
      <c r="V362" s="30">
        <f t="shared" ref="V362" si="2234">1 - EXP(-1*(1-EXP(-1*W$356*$I362))/W$356)</f>
        <v>0.16484734500475207</v>
      </c>
      <c r="W362" s="30">
        <f t="shared" ref="W362" si="2235">IF(W$356=1,V362/((1-V362)*$I362),(1/($I362*(1-W$356))*LN((1-W$356*V362)/(1-V362))))</f>
        <v>0.98961221417864764</v>
      </c>
      <c r="X362" s="30">
        <f t="shared" ref="X362" si="2236">1 - EXP(-1*(1-EXP(-1*Y$356*$I362))/Y$356)</f>
        <v>0.15758001123677001</v>
      </c>
      <c r="Y362" s="30">
        <f t="shared" ref="Y362" si="2237">IF(Y$356=1,X362/((1-X362)*$I362),(1/($I362*(1-Y$356))*LN((1-Y$356*X362)/(1-X362))))</f>
        <v>0.98615946366096008</v>
      </c>
      <c r="Z362" s="30">
        <f t="shared" ref="Z362" si="2238">1 - EXP(-1*(1-EXP(-1*AA$356*$I362))/AA$356)</f>
        <v>0.13244153024869376</v>
      </c>
      <c r="AA362" s="30">
        <f t="shared" ref="AA362" si="2239">IF(AA$356=1,Z362/((1-Z362)*$I362),(1/($I362*(1-AA$356))*LN((1-AA$356*Z362)/(1-Z362))))</f>
        <v>0.97214718095207542</v>
      </c>
      <c r="AB362" s="30">
        <f t="shared" ref="AB362" si="2240">1 - EXP(-1*(1-EXP(-1*AC$356*$I362))/AC$356)</f>
        <v>9.6702437252529805E-2</v>
      </c>
      <c r="AC362" s="30">
        <f t="shared" ref="AC362" si="2241">IF(AC$356=1,AB362/((1-AB362)*$I362),(1/($I362*(1-AC$356))*LN((1-AC$356*AB362)/(1-AB362))))</f>
        <v>0.94138422133623623</v>
      </c>
      <c r="AD362" s="30">
        <f t="shared" ref="AD362" si="2242">1 - EXP(-1*(1-EXP(-1*AE$356*$I362))/AE$356)</f>
        <v>8.4014145556668418E-2</v>
      </c>
      <c r="AE362" s="30">
        <f t="shared" ref="AE362" si="2243">IF(AE$356=1,AD362/((1-AD362)*$I362),(1/($I362*(1-AE$356))*LN((1-AE$356*AD362)/(1-AD362))))</f>
        <v>0.92365692852375303</v>
      </c>
      <c r="AF362" s="30">
        <f t="shared" ref="AF362" si="2244">1 - EXP(-1*(1-EXP(-1*AG$356*$I362))/AG$356)</f>
        <v>0.16864544004055482</v>
      </c>
      <c r="AG362" s="30">
        <f t="shared" ref="AG362" si="2245">IF(AG$356=1,AF362/((1-AF362)*$I362),(1/($I362*(1-AG$356))*LN((1-AG$356*AF362)/(1-AF362))))</f>
        <v>0.99133738571834118</v>
      </c>
      <c r="AI362">
        <v>5</v>
      </c>
      <c r="AJ362" s="2">
        <f t="shared" si="2202"/>
        <v>0.01</v>
      </c>
      <c r="AK362" s="2">
        <f t="shared" si="2203"/>
        <v>6.2593750000000004</v>
      </c>
      <c r="AL362" s="2">
        <f t="shared" si="2204"/>
        <v>3.1346875000000001</v>
      </c>
      <c r="AM362" s="30">
        <f t="shared" si="2176"/>
        <v>9.8885432403051921E-3</v>
      </c>
      <c r="AN362" s="30">
        <f t="shared" si="2177"/>
        <v>0.99997921900220732</v>
      </c>
      <c r="AO362" s="30">
        <f t="shared" si="2178"/>
        <v>0.55052725244931078</v>
      </c>
      <c r="AP362" s="30">
        <f t="shared" si="2179"/>
        <v>0.23362204144930937</v>
      </c>
      <c r="AQ362" s="30">
        <f t="shared" si="2180"/>
        <v>0.54347009025713833</v>
      </c>
      <c r="AR362" s="30">
        <f t="shared" si="2181"/>
        <v>0.45078228853970076</v>
      </c>
      <c r="AS362" s="48">
        <f t="shared" si="2205"/>
        <v>0.21716024709039139</v>
      </c>
    </row>
    <row r="363" spans="5:45" x14ac:dyDescent="0.25">
      <c r="E363" s="2"/>
      <c r="F363" s="2"/>
      <c r="I363" s="40">
        <v>0.26</v>
      </c>
      <c r="J363" s="30">
        <f t="shared" si="2154"/>
        <v>0.22380823213035328</v>
      </c>
      <c r="K363" s="30">
        <f t="shared" si="2155"/>
        <v>0.99789077421723149</v>
      </c>
      <c r="L363" s="30">
        <f t="shared" si="2154"/>
        <v>0.21880990279354706</v>
      </c>
      <c r="M363" s="30">
        <f t="shared" si="2155"/>
        <v>0.99579040908920124</v>
      </c>
      <c r="N363" s="30">
        <f t="shared" ref="N363" si="2246">1 - EXP(-1*(1-EXP(-1*O$356*$I363))/O$356)</f>
        <v>0.21394984858345301</v>
      </c>
      <c r="O363" s="30">
        <f t="shared" ref="O363" si="2247">IF(O$356=1,N363/((1-N363)*$I363),(1/($I363*(1-O$356))*LN((1-O$356*N363)/(1-N363))))</f>
        <v>0.99369740287832919</v>
      </c>
      <c r="P363" s="30">
        <f t="shared" ref="P363" si="2248">1 - EXP(-1*(1-EXP(-1*Q$356*$I363))/Q$356)</f>
        <v>0.20922452740803821</v>
      </c>
      <c r="Q363" s="30">
        <f t="shared" ref="Q363" si="2249">IF(Q$356=1,P363/((1-P363)*$I363),(1/($I363*(1-Q$356))*LN((1-Q$356*P363)/(1-P363))))</f>
        <v>0.99161028491891312</v>
      </c>
      <c r="R363" s="30">
        <f t="shared" ref="R363" si="2250">1 - EXP(-1*(1-EXP(-1*S$356*$I363))/S$356)</f>
        <v>0.20463043777516532</v>
      </c>
      <c r="S363" s="30">
        <f t="shared" ref="S363" si="2251">IF(S$356=1,R363/((1-R363)*$I363),(1/($I363*(1-S$356))*LN((1-S$356*R363)/(1-R363))))</f>
        <v>0.98952761416662971</v>
      </c>
      <c r="T363" s="30">
        <f t="shared" ref="T363" si="2252">1 - EXP(-1*(1-EXP(-1*U$356*$I363))/U$356)</f>
        <v>0.20016412329216982</v>
      </c>
      <c r="U363" s="30">
        <f t="shared" ref="U363" si="2253">IF(U$356=1,T363/((1-T363)*$I363),(1/($I363*(1-U$356))*LN((1-U$356*T363)/(1-T363))))</f>
        <v>0.98744797786005267</v>
      </c>
      <c r="V363" s="30">
        <f t="shared" ref="V363" si="2254">1 - EXP(-1*(1-EXP(-1*W$356*$I363))/W$356)</f>
        <v>0.19369679068583667</v>
      </c>
      <c r="W363" s="30">
        <f t="shared" ref="W363" si="2255">IF(W$356=1,V363/((1-V363)*$I363),(1/($I363*(1-W$356))*LN((1-W$356*V363)/(1-V363))))</f>
        <v>0.98433118886962356</v>
      </c>
      <c r="X363" s="30">
        <f t="shared" ref="X363" si="2256">1 - EXP(-1*(1-EXP(-1*Y$356*$I363))/Y$356)</f>
        <v>0.18350927493276348</v>
      </c>
      <c r="Y363" s="30">
        <f t="shared" ref="Y363" si="2257">IF(Y$356=1,X363/((1-X363)*$I363),(1/($I363*(1-Y$356))*LN((1-Y$356*X363)/(1-X363))))</f>
        <v>0.97913244591279025</v>
      </c>
      <c r="Z363" s="30">
        <f t="shared" ref="Z363" si="2258">1 - EXP(-1*(1-EXP(-1*AA$356*$I363))/AA$356)</f>
        <v>0.14924945884556529</v>
      </c>
      <c r="AA363" s="30">
        <f t="shared" ref="AA363" si="2259">IF(AA$356=1,Z363/((1-Z363)*$I363),(1/($I363*(1-AA$356))*LN((1-AA$356*Z363)/(1-Z363))))</f>
        <v>0.95791925164061076</v>
      </c>
      <c r="AB363" s="30">
        <f t="shared" ref="AB363" si="2260">1 - EXP(-1*(1-EXP(-1*AC$356*$I363))/AC$356)</f>
        <v>0.10361361300335292</v>
      </c>
      <c r="AC363" s="30">
        <f t="shared" ref="AC363" si="2261">IF(AC$356=1,AB363/((1-AB363)*$I363),(1/($I363*(1-AC$356))*LN((1-AC$356*AB363)/(1-AB363))))</f>
        <v>0.90998649223216765</v>
      </c>
      <c r="AD363" s="30">
        <f t="shared" ref="AD363" si="2262">1 - EXP(-1*(1-EXP(-1*AE$356*$I363))/AE$356)</f>
        <v>8.8417010815034947E-2</v>
      </c>
      <c r="AE363" s="30">
        <f t="shared" ref="AE363" si="2263">IF(AE$356=1,AD363/((1-AD363)*$I363),(1/($I363*(1-AE$356))*LN((1-AE$356*AD363)/(1-AD363))))</f>
        <v>0.88164956049517207</v>
      </c>
      <c r="AF363" s="30">
        <f t="shared" ref="AF363" si="2264">1 - EXP(-1*(1-EXP(-1*AG$356*$I363))/AG$356)</f>
        <v>0.19906710911181058</v>
      </c>
      <c r="AG363" s="30">
        <f t="shared" ref="AG363" si="2265">IF(AG$356=1,AF363/((1-AF363)*$I363),(1/($I363*(1-AG$356))*LN((1-AG$356*AF363)/(1-AF363))))</f>
        <v>0.98692837994995875</v>
      </c>
      <c r="AI363">
        <v>6</v>
      </c>
      <c r="AJ363" s="2">
        <f t="shared" si="2202"/>
        <v>0.01</v>
      </c>
      <c r="AK363" s="2">
        <f t="shared" si="2203"/>
        <v>3.1346875000000001</v>
      </c>
      <c r="AL363" s="2">
        <f t="shared" si="2204"/>
        <v>1.5723437499999999</v>
      </c>
      <c r="AM363" s="30">
        <f t="shared" si="2176"/>
        <v>9.8885432403051921E-3</v>
      </c>
      <c r="AN363" s="30">
        <f t="shared" si="2177"/>
        <v>0.99997921900220732</v>
      </c>
      <c r="AO363" s="30">
        <f t="shared" si="2178"/>
        <v>0.54347009025713833</v>
      </c>
      <c r="AP363" s="30">
        <f t="shared" si="2179"/>
        <v>0.45078228853970076</v>
      </c>
      <c r="AQ363" s="30">
        <f t="shared" si="2180"/>
        <v>0.49738130548118753</v>
      </c>
      <c r="AR363" s="30">
        <f t="shared" si="2181"/>
        <v>0.72303448819967031</v>
      </c>
      <c r="AS363" s="48">
        <f t="shared" si="2205"/>
        <v>0.27225219965996955</v>
      </c>
    </row>
    <row r="364" spans="5:45" x14ac:dyDescent="0.25">
      <c r="E364" s="2"/>
      <c r="F364" s="2"/>
      <c r="I364" s="40">
        <v>0.31</v>
      </c>
      <c r="J364" s="30">
        <f t="shared" si="2154"/>
        <v>0.25961545032960032</v>
      </c>
      <c r="K364" s="30">
        <f t="shared" si="2155"/>
        <v>0.9970399784239462</v>
      </c>
      <c r="L364" s="30">
        <f t="shared" si="2154"/>
        <v>0.25289563975683338</v>
      </c>
      <c r="M364" s="30">
        <f t="shared" si="2155"/>
        <v>0.99409732419155772</v>
      </c>
      <c r="N364" s="30">
        <f t="shared" ref="N364" si="2266">1 - EXP(-1*(1-EXP(-1*O$356*$I364))/O$356)</f>
        <v>0.24638778101305359</v>
      </c>
      <c r="O364" s="30">
        <f t="shared" ref="O364" si="2267">IF(O$356=1,N364/((1-N364)*$I364),(1/($I364*(1-O$356))*LN((1-O$356*N364)/(1-N364))))</f>
        <v>0.99116910167694938</v>
      </c>
      <c r="P364" s="30">
        <f t="shared" ref="P364" si="2268">1 - EXP(-1*(1-EXP(-1*Q$356*$I364))/Q$356)</f>
        <v>0.24008604628113395</v>
      </c>
      <c r="Q364" s="30">
        <f t="shared" ref="Q364" si="2269">IF(Q$356=1,P364/((1-P364)*$I364),(1/($I364*(1-Q$356))*LN((1-Q$356*P364)/(1-P364))))</f>
        <v>0.98825245926476235</v>
      </c>
      <c r="R364" s="30">
        <f t="shared" ref="R364" si="2270">1 - EXP(-1*(1-EXP(-1*S$356*$I364))/S$356)</f>
        <v>0.23398462969896483</v>
      </c>
      <c r="S364" s="30">
        <f t="shared" ref="S364" si="2271">IF(S$356=1,R364/((1-R364)*$I364),(1/($I364*(1-S$356))*LN((1-S$356*R364)/(1-R364))))</f>
        <v>0.98534462534942802</v>
      </c>
      <c r="T364" s="30">
        <f t="shared" ref="T364" si="2272">1 - EXP(-1*(1-EXP(-1*U$356*$I364))/U$356)</f>
        <v>0.22807776397080159</v>
      </c>
      <c r="U364" s="30">
        <f t="shared" ref="U364" si="2273">IF(U$356=1,T364/((1-T364)*$I364),(1/($I364*(1-U$356))*LN((1-U$356*T364)/(1-T364))))</f>
        <v>0.98244290473672469</v>
      </c>
      <c r="V364" s="30">
        <f t="shared" ref="V364" si="2274">1 - EXP(-1*(1-EXP(-1*W$356*$I364))/W$356)</f>
        <v>0.21956976643773607</v>
      </c>
      <c r="W364" s="30">
        <f t="shared" ref="W364" si="2275">IF(W$356=1,V364/((1-V364)*$I364),(1/($I364*(1-W$356))*LN((1-W$356*V364)/(1-V364))))</f>
        <v>0.97809606996369114</v>
      </c>
      <c r="X364" s="30">
        <f t="shared" ref="X364" si="2276">1 - EXP(-1*(1-EXP(-1*Y$356*$I364))/Y$356)</f>
        <v>0.20628258469542526</v>
      </c>
      <c r="Y364" s="30">
        <f t="shared" ref="Y364" si="2277">IF(Y$356=1,X364/((1-X364)*$I364),(1/($I364*(1-Y$356))*LN((1-Y$356*X364)/(1-X364))))</f>
        <v>0.97084575656999184</v>
      </c>
      <c r="Z364" s="30">
        <f t="shared" ref="Z364" si="2278">1 - EXP(-1*(1-EXP(-1*AA$356*$I364))/AA$356)</f>
        <v>0.1627678987128357</v>
      </c>
      <c r="AA364" s="30">
        <f t="shared" ref="AA364" si="2279">IF(AA$356=1,Z364/((1-Z364)*$I364),(1/($I364*(1-AA$356))*LN((1-AA$356*Z364)/(1-Z364))))</f>
        <v>0.94111244639749148</v>
      </c>
      <c r="AB364" s="30">
        <f t="shared" ref="AB364" si="2280">1 - EXP(-1*(1-EXP(-1*AC$356*$I364))/AC$356)</f>
        <v>0.10821668543280027</v>
      </c>
      <c r="AC364" s="30">
        <f t="shared" ref="AC364" si="2281">IF(AC$356=1,AB364/((1-AB364)*$I364),(1/($I364*(1-AC$356))*LN((1-AC$356*AB364)/(1-AB364))))</f>
        <v>0.87253291619655227</v>
      </c>
      <c r="AD364" s="30">
        <f t="shared" ref="AD364" si="2282">1 - EXP(-1*(1-EXP(-1*AE$356*$I364))/AE$356)</f>
        <v>9.1077166239432739E-2</v>
      </c>
      <c r="AE364" s="30">
        <f t="shared" ref="AE364" si="2283">IF(AE$356=1,AD364/((1-AD364)*$I364),(1/($I364*(1-AE$356))*LN((1-AE$356*AD364)/(1-AD364))))</f>
        <v>0.83192169316302655</v>
      </c>
      <c r="AF364" s="30">
        <f t="shared" ref="AF364" si="2284">1 - EXP(-1*(1-EXP(-1*AG$356*$I364))/AG$356)</f>
        <v>0.22663077513141217</v>
      </c>
      <c r="AG364" s="30">
        <f t="shared" ref="AG364" si="2285">IF(AG$356=1,AF364/((1-AF364)*$I364),(1/($I364*(1-AG$356))*LN((1-AG$356*AF364)/(1-AF364))))</f>
        <v>0.98171812095592392</v>
      </c>
      <c r="AI364">
        <v>7</v>
      </c>
      <c r="AJ364" s="2">
        <f t="shared" si="2202"/>
        <v>0.01</v>
      </c>
      <c r="AK364" s="2">
        <f t="shared" si="2203"/>
        <v>1.5723437499999999</v>
      </c>
      <c r="AL364" s="2">
        <f t="shared" si="2204"/>
        <v>0.79117187499999997</v>
      </c>
      <c r="AM364" s="30">
        <f t="shared" si="2176"/>
        <v>9.8885432403051921E-3</v>
      </c>
      <c r="AN364" s="30">
        <f t="shared" si="2177"/>
        <v>0.99997921900220732</v>
      </c>
      <c r="AO364" s="30">
        <f t="shared" si="2178"/>
        <v>0.49738130548118753</v>
      </c>
      <c r="AP364" s="30">
        <f t="shared" si="2179"/>
        <v>0.72303448819967031</v>
      </c>
      <c r="AQ364" s="30">
        <f t="shared" si="2180"/>
        <v>0.39494188996259783</v>
      </c>
      <c r="AR364" s="30">
        <f t="shared" si="2181"/>
        <v>0.90069133645522037</v>
      </c>
      <c r="AS364" s="48">
        <f t="shared" si="2205"/>
        <v>0.17765684825555006</v>
      </c>
    </row>
    <row r="365" spans="5:45" x14ac:dyDescent="0.25">
      <c r="E365" s="2"/>
      <c r="F365" s="2"/>
      <c r="I365" s="40">
        <v>0.36</v>
      </c>
      <c r="J365" s="30">
        <f t="shared" si="2154"/>
        <v>0.29343884560045386</v>
      </c>
      <c r="K365" s="30">
        <f t="shared" si="2155"/>
        <v>0.99605949317738063</v>
      </c>
      <c r="L365" s="30">
        <f t="shared" si="2154"/>
        <v>0.28486263070381812</v>
      </c>
      <c r="M365" s="30">
        <f t="shared" si="2155"/>
        <v>0.9921496170965316</v>
      </c>
      <c r="N365" s="30">
        <f t="shared" ref="N365" si="2286">1 - EXP(-1*(1-EXP(-1*O$356*$I365))/O$356)</f>
        <v>0.27658664404155719</v>
      </c>
      <c r="O365" s="30">
        <f t="shared" ref="O365" si="2287">IF(O$356=1,N365/((1-N365)*$I365),(1/($I365*(1-O$356))*LN((1-O$356*N365)/(1-N365))))</f>
        <v>0.98826520021481268</v>
      </c>
      <c r="P365" s="30">
        <f t="shared" ref="P365" si="2288">1 - EXP(-1*(1-EXP(-1*Q$356*$I365))/Q$356)</f>
        <v>0.26860236712424734</v>
      </c>
      <c r="Q365" s="30">
        <f t="shared" ref="Q365" si="2289">IF(Q$356=1,P365/((1-P365)*$I365),(1/($I365*(1-Q$356))*LN((1-Q$356*P365)/(1-P365))))</f>
        <v>0.98440126486855895</v>
      </c>
      <c r="R365" s="30">
        <f t="shared" ref="R365" si="2290">1 - EXP(-1*(1-EXP(-1*S$356*$I365))/S$356)</f>
        <v>0.26090120084263857</v>
      </c>
      <c r="S365" s="30">
        <f t="shared" ref="S365" si="2291">IF(S$356=1,R365/((1-R365)*$I365),(1/($I365*(1-S$356))*LN((1-S$356*R365)/(1-R365))))</f>
        <v>0.9805530177054409</v>
      </c>
      <c r="T365" s="30">
        <f t="shared" ref="T365" si="2292">1 - EXP(-1*(1-EXP(-1*U$356*$I365))/U$356)</f>
        <v>0.25347451213351413</v>
      </c>
      <c r="U365" s="30">
        <f t="shared" ref="U365" si="2293">IF(U$356=1,T365/((1-T365)*$I365),(1/($I365*(1-U$356))*LN((1-U$356*T365)/(1-T365))))</f>
        <v>0.97671584128562927</v>
      </c>
      <c r="V365" s="30">
        <f t="shared" ref="V365" si="2294">1 - EXP(-1*(1-EXP(-1*W$356*$I365))/W$356)</f>
        <v>0.24283026627201754</v>
      </c>
      <c r="W365" s="30">
        <f t="shared" ref="W365" si="2295">IF(W$356=1,V365/((1-V365)*$I365),(1/($I365*(1-W$356))*LN((1-W$356*V365)/(1-V365))))</f>
        <v>0.97097114708728272</v>
      </c>
      <c r="X365" s="30">
        <f t="shared" ref="X365" si="2296">1 - EXP(-1*(1-EXP(-1*Y$356*$I365))/Y$356)</f>
        <v>0.22634084609858918</v>
      </c>
      <c r="Y365" s="30">
        <f t="shared" ref="Y365" si="2297">IF(Y$356=1,X365/((1-X365)*$I365),(1/($I365*(1-Y$356))*LN((1-Y$356*X365)/(1-X365))))</f>
        <v>0.96139127289687021</v>
      </c>
      <c r="Z365" s="30">
        <f t="shared" ref="Z365" si="2298">1 - EXP(-1*(1-EXP(-1*AA$356*$I365))/AA$356)</f>
        <v>0.17367577670545897</v>
      </c>
      <c r="AA365" s="30">
        <f t="shared" ref="AA365" si="2299">IF(AA$356=1,Z365/((1-Z365)*$I365),(1/($I365*(1-AA$356))*LN((1-AA$356*Z365)/(1-Z365))))</f>
        <v>0.92194675486597044</v>
      </c>
      <c r="AB365" s="30">
        <f t="shared" ref="AB365" si="2300">1 - EXP(-1*(1-EXP(-1*AC$356*$I365))/AC$356)</f>
        <v>0.11128897685944938</v>
      </c>
      <c r="AC365" s="30">
        <f t="shared" ref="AC365" si="2301">IF(AC$356=1,AB365/((1-AB365)*$I365),(1/($I365*(1-AC$356))*LN((1-AC$356*AB365)/(1-AB365))))</f>
        <v>0.83021050180448608</v>
      </c>
      <c r="AD365" s="30">
        <f t="shared" ref="AD365" si="2302">1 - EXP(-1*(1-EXP(-1*AE$356*$I365))/AE$356)</f>
        <v>9.2686848544655587E-2</v>
      </c>
      <c r="AE365" s="30">
        <f t="shared" ref="AE365" si="2303">IF(AE$356=1,AD365/((1-AD365)*$I365),(1/($I365*(1-AE$356))*LN((1-AE$356*AD365)/(1-AD365))))</f>
        <v>0.77723094497919476</v>
      </c>
      <c r="AF365" s="30">
        <f t="shared" ref="AF365" si="2304">1 - EXP(-1*(1-EXP(-1*AG$356*$I365))/AG$356)</f>
        <v>0.25165971553718547</v>
      </c>
      <c r="AG365" s="30">
        <f t="shared" ref="AG365" si="2305">IF(AG$356=1,AF365/((1-AF365)*$I365),(1/($I365*(1-AG$356))*LN((1-AG$356*AF365)/(1-AF365))))</f>
        <v>0.97575775202725701</v>
      </c>
      <c r="AI365">
        <v>8</v>
      </c>
      <c r="AJ365" s="2">
        <f t="shared" si="2202"/>
        <v>0.01</v>
      </c>
      <c r="AK365" s="2">
        <f t="shared" si="2203"/>
        <v>0.79117187499999997</v>
      </c>
      <c r="AL365" s="2">
        <f t="shared" si="2204"/>
        <v>0.40058593749999999</v>
      </c>
      <c r="AM365" s="30">
        <f t="shared" si="2176"/>
        <v>9.8885432403051921E-3</v>
      </c>
      <c r="AN365" s="30">
        <f t="shared" si="2177"/>
        <v>0.99997921900220732</v>
      </c>
      <c r="AO365" s="30">
        <f t="shared" si="2178"/>
        <v>0.39494188996259783</v>
      </c>
      <c r="AP365" s="30">
        <f t="shared" si="2179"/>
        <v>0.90069133645522037</v>
      </c>
      <c r="AQ365" s="30">
        <f t="shared" si="2180"/>
        <v>0.27030652565031188</v>
      </c>
      <c r="AR365" s="30">
        <f t="shared" si="2181"/>
        <v>0.97040358578915331</v>
      </c>
      <c r="AS365" s="48">
        <f t="shared" si="2205"/>
        <v>6.9712249333932941E-2</v>
      </c>
    </row>
    <row r="366" spans="5:45" x14ac:dyDescent="0.25">
      <c r="E366" s="2"/>
      <c r="F366" s="2"/>
      <c r="I366" s="40">
        <v>0.41</v>
      </c>
      <c r="J366" s="30">
        <f t="shared" si="2154"/>
        <v>0.32540327191247664</v>
      </c>
      <c r="K366" s="30">
        <f t="shared" si="2155"/>
        <v>0.99495485284276708</v>
      </c>
      <c r="L366" s="30">
        <f t="shared" si="2154"/>
        <v>0.31486881307655978</v>
      </c>
      <c r="M366" s="30">
        <f t="shared" si="2155"/>
        <v>0.98995967460349932</v>
      </c>
      <c r="N366" s="30">
        <f t="shared" ref="N366" si="2306">1 - EXP(-1*(1-EXP(-1*O$356*$I366))/O$356)</f>
        <v>0.30473551959203837</v>
      </c>
      <c r="O366" s="30">
        <f t="shared" ref="O366" si="2307">IF(O$356=1,N366/((1-N366)*$I366),(1/($I366*(1-O$356))*LN((1-O$356*N366)/(1-N366))))</f>
        <v>0.98500602641700408</v>
      </c>
      <c r="P366" s="30">
        <f t="shared" ref="P366" si="2308">1 - EXP(-1*(1-EXP(-1*Q$356*$I366))/Q$356)</f>
        <v>0.29499206814032608</v>
      </c>
      <c r="Q366" s="30">
        <f t="shared" ref="Q366" si="2309">IF(Q$356=1,P366/((1-P366)*$I366),(1/($I366*(1-Q$356))*LN((1-Q$356*P366)/(1-P366))))</f>
        <v>0.98008586744499249</v>
      </c>
      <c r="R366" s="30">
        <f t="shared" ref="R366" si="2310">1 - EXP(-1*(1-EXP(-1*S$356*$I366))/S$356)</f>
        <v>0.28562678981475609</v>
      </c>
      <c r="S366" s="30">
        <f t="shared" ref="S366" si="2311">IF(S$356=1,R366/((1-R366)*$I366),(1/($I366*(1-S$356))*LN((1-S$356*R366)/(1-R366))))</f>
        <v>0.97519153424665872</v>
      </c>
      <c r="T366" s="30">
        <f t="shared" ref="T366" si="2312">1 - EXP(-1*(1-EXP(-1*U$356*$I366))/U$356)</f>
        <v>0.27662777972093122</v>
      </c>
      <c r="U366" s="30">
        <f t="shared" ref="U366" si="2313">IF(U$356=1,T366/((1-T366)*$I366),(1/($I366*(1-U$356))*LN((1-U$356*T366)/(1-T366))))</f>
        <v>0.97031572305232605</v>
      </c>
      <c r="V366" s="30">
        <f t="shared" ref="V366" si="2314">1 - EXP(-1*(1-EXP(-1*W$356*$I366))/W$356)</f>
        <v>0.26378965270247379</v>
      </c>
      <c r="W366" s="30">
        <f t="shared" ref="W366" si="2315">IF(W$356=1,V366/((1-V366)*$I366),(1/($I366*(1-W$356))*LN((1-W$356*V366)/(1-V366))))</f>
        <v>0.96302160313869301</v>
      </c>
      <c r="X366" s="30">
        <f t="shared" ref="X366" si="2316">1 - EXP(-1*(1-EXP(-1*Y$356*$I366))/Y$356)</f>
        <v>0.24405312221149433</v>
      </c>
      <c r="Y366" s="30">
        <f t="shared" ref="Y366" si="2317">IF(Y$356=1,X366/((1-X366)*$I366),(1/($I366*(1-Y$356))*LN((1-Y$356*X366)/(1-X366))))</f>
        <v>0.95086344235896358</v>
      </c>
      <c r="Z366" s="30">
        <f t="shared" ref="Z366" si="2318">1 - EXP(-1*(1-EXP(-1*AA$356*$I366))/AA$356)</f>
        <v>0.18250050130437467</v>
      </c>
      <c r="AA366" s="30">
        <f t="shared" ref="AA366" si="2319">IF(AA$356=1,Z366/((1-Z366)*$I366),(1/($I366*(1-AA$356))*LN((1-AA$356*Z366)/(1-Z366))))</f>
        <v>0.90067947749230903</v>
      </c>
      <c r="AB366" s="30">
        <f t="shared" ref="AB366" si="2320">1 - EXP(-1*(1-EXP(-1*AC$356*$I366))/AC$356)</f>
        <v>0.11334246774809464</v>
      </c>
      <c r="AC366" s="30">
        <f t="shared" ref="AC366" si="2321">IF(AC$356=1,AB366/((1-AB366)*$I366),(1/($I366*(1-AC$356))*LN((1-AC$356*AB366)/(1-AB366))))</f>
        <v>0.78469155159717108</v>
      </c>
      <c r="AD366" s="30">
        <f t="shared" ref="AD366" si="2322">1 - EXP(-1*(1-EXP(-1*AE$356*$I366))/AE$356)</f>
        <v>9.3661781011141199E-2</v>
      </c>
      <c r="AE366" s="30">
        <f t="shared" ref="AE366" si="2323">IF(AE$356=1,AD366/((1-AD366)*$I366),(1/($I366*(1-AE$356))*LN((1-AE$356*AD366)/(1-AD366))))</f>
        <v>0.72092944203993847</v>
      </c>
      <c r="AF366" s="30">
        <f t="shared" ref="AF366" si="2324">1 - EXP(-1*(1-EXP(-1*AG$356*$I366))/AG$356)</f>
        <v>0.27443384695429274</v>
      </c>
      <c r="AG366" s="30">
        <f t="shared" ref="AG366" si="2325">IF(AG$356=1,AF366/((1-AF366)*$I366),(1/($I366*(1-AG$356))*LN((1-AG$356*AF366)/(1-AF366))))</f>
        <v>0.96909884141236802</v>
      </c>
      <c r="AI366">
        <v>9</v>
      </c>
      <c r="AJ366" s="2">
        <f t="shared" si="2202"/>
        <v>0.40058593749999999</v>
      </c>
      <c r="AK366" s="2">
        <f t="shared" si="2203"/>
        <v>0.79117187499999997</v>
      </c>
      <c r="AL366" s="2">
        <f t="shared" si="2204"/>
        <v>0.59587890624999995</v>
      </c>
      <c r="AM366" s="30">
        <f t="shared" si="2176"/>
        <v>0.27030652565031188</v>
      </c>
      <c r="AN366" s="30">
        <f t="shared" si="2177"/>
        <v>0.97040358578915331</v>
      </c>
      <c r="AO366" s="30">
        <f t="shared" si="2178"/>
        <v>0.39494188996259783</v>
      </c>
      <c r="AP366" s="30">
        <f t="shared" si="2179"/>
        <v>0.90069133645522037</v>
      </c>
      <c r="AQ366" s="30">
        <f t="shared" si="2180"/>
        <v>0.34305505944550752</v>
      </c>
      <c r="AR366" s="30">
        <f t="shared" si="2181"/>
        <v>0.93907506650413308</v>
      </c>
      <c r="AS366" s="48">
        <f t="shared" si="2205"/>
        <v>-3.1328519285020229E-2</v>
      </c>
    </row>
    <row r="367" spans="5:45" x14ac:dyDescent="0.25">
      <c r="E367" s="2"/>
      <c r="F367" s="2"/>
      <c r="I367" s="40">
        <v>0.46</v>
      </c>
      <c r="J367" s="30">
        <f t="shared" si="2154"/>
        <v>0.35562488920849555</v>
      </c>
      <c r="K367" s="30">
        <f t="shared" si="2155"/>
        <v>0.99373145006801844</v>
      </c>
      <c r="L367" s="30">
        <f t="shared" si="2154"/>
        <v>0.34305862145238364</v>
      </c>
      <c r="M367" s="30">
        <f t="shared" si="2155"/>
        <v>0.98753966771494894</v>
      </c>
      <c r="N367" s="30">
        <f t="shared" ref="N367" si="2326">1 - EXP(-1*(1-EXP(-1*O$356*$I367))/O$356)</f>
        <v>0.33100483677046644</v>
      </c>
      <c r="O367" s="30">
        <f t="shared" ref="O367" si="2327">IF(O$356=1,N367/((1-N367)*$I367),(1/($I367*(1-O$356))*LN((1-O$356*N367)/(1-N367))))</f>
        <v>0.98141166686921877</v>
      </c>
      <c r="P367" s="30">
        <f t="shared" ref="P367" si="2328">1 - EXP(-1*(1-EXP(-1*Q$356*$I367))/Q$356)</f>
        <v>0.3194496860520265</v>
      </c>
      <c r="Q367" s="30">
        <f t="shared" ref="Q367" si="2329">IF(Q$356=1,P367/((1-P367)*$I367),(1/($I367*(1-Q$356))*LN((1-Q$356*P367)/(1-P367))))</f>
        <v>0.97533520827822673</v>
      </c>
      <c r="R367" s="30">
        <f t="shared" ref="R367" si="2330">1 - EXP(-1*(1-EXP(-1*S$356*$I367))/S$356)</f>
        <v>0.30837844202177545</v>
      </c>
      <c r="S367" s="30">
        <f t="shared" ref="S367" si="2331">IF(S$356=1,R367/((1-R367)*$I367),(1/($I367*(1-S$356))*LN((1-S$356*R367)/(1-R367))))</f>
        <v>0.96929875841109792</v>
      </c>
      <c r="T367" s="30">
        <f t="shared" ref="T367" si="2332">1 - EXP(-1*(1-EXP(-1*U$356*$I367))/U$356)</f>
        <v>0.29777572558685861</v>
      </c>
      <c r="U367" s="30">
        <f t="shared" ref="U367" si="2333">IF(U$356=1,T367/((1-T367)*$I367),(1/($I367*(1-U$356))*LN((1-U$356*T367)/(1-T367))))</f>
        <v>0.96329145475427669</v>
      </c>
      <c r="V367" s="30">
        <f t="shared" ref="V367" si="2334">1 - EXP(-1*(1-EXP(-1*W$356*$I367))/W$356)</f>
        <v>0.28271542520772941</v>
      </c>
      <c r="W367" s="30">
        <f t="shared" ref="W367" si="2335">IF(W$356=1,V367/((1-V367)*$I367),(1/($I367*(1-W$356))*LN((1-W$356*V367)/(1-V367))))</f>
        <v>0.95431296127400611</v>
      </c>
      <c r="X367" s="30">
        <f t="shared" ref="X367" si="2336">1 - EXP(-1*(1-EXP(-1*Y$356*$I367))/Y$356)</f>
        <v>0.25973013694378422</v>
      </c>
      <c r="Y367" s="30">
        <f t="shared" ref="Y367" si="2337">IF(Y$356=1,X367/((1-X367)*$I367),(1/($I367*(1-Y$356))*LN((1-Y$356*X367)/(1-X367))))</f>
        <v>0.93935847373654102</v>
      </c>
      <c r="Z367" s="30">
        <f t="shared" ref="Z367" si="2338">1 - EXP(-1*(1-EXP(-1*AA$356*$I367))/AA$356)</f>
        <v>0.18965536255057647</v>
      </c>
      <c r="AA367" s="30">
        <f t="shared" ref="AA367" si="2339">IF(AA$356=1,Z367/((1-Z367)*$I367),(1/($I367*(1-AA$356))*LN((1-AA$356*Z367)/(1-Z367))))</f>
        <v>0.87760375963839043</v>
      </c>
      <c r="AB367" s="30">
        <f t="shared" ref="AB367" si="2340">1 - EXP(-1*(1-EXP(-1*AC$356*$I367))/AC$356)</f>
        <v>0.11471630688145884</v>
      </c>
      <c r="AC367" s="30">
        <f t="shared" ref="AC367" si="2341">IF(AC$356=1,AB367/((1-AB367)*$I367),(1/($I367*(1-AC$356))*LN((1-AC$356*AB367)/(1-AB367))))</f>
        <v>0.73785936672954511</v>
      </c>
      <c r="AD367" s="30">
        <f t="shared" ref="AD367" si="2342">1 - EXP(-1*(1-EXP(-1*AE$356*$I367))/AE$356)</f>
        <v>9.4252596979511383E-2</v>
      </c>
      <c r="AE367" s="30">
        <f t="shared" ref="AE367" si="2343">IF(AE$356=1,AD367/((1-AD367)*$I367),(1/($I367*(1-AE$356))*LN((1-AE$356*AD367)/(1-AD367))))</f>
        <v>0.66604523318548914</v>
      </c>
      <c r="AF367" s="30">
        <f t="shared" ref="AF367" si="2344">1 - EXP(-1*(1-EXP(-1*AG$356*$I367))/AG$356)</f>
        <v>0.29519640592967644</v>
      </c>
      <c r="AG367" s="30">
        <f t="shared" ref="AG367" si="2345">IF(AG$356=1,AF367/((1-AF367)*$I367),(1/($I367*(1-AG$356))*LN((1-AG$356*AF367)/(1-AF367))))</f>
        <v>0.96179297148849618</v>
      </c>
      <c r="AI367">
        <v>10</v>
      </c>
      <c r="AJ367" s="2">
        <f t="shared" si="2202"/>
        <v>0.59587890624999995</v>
      </c>
      <c r="AK367" s="2">
        <f t="shared" si="2203"/>
        <v>0.79117187499999997</v>
      </c>
      <c r="AL367" s="2">
        <f t="shared" si="2204"/>
        <v>0.69352539062499996</v>
      </c>
      <c r="AM367" s="30">
        <f t="shared" si="2176"/>
        <v>0.34305505944550752</v>
      </c>
      <c r="AN367" s="30">
        <f t="shared" si="2177"/>
        <v>0.93907506650413308</v>
      </c>
      <c r="AO367" s="30">
        <f t="shared" si="2178"/>
        <v>0.39494188996259783</v>
      </c>
      <c r="AP367" s="30">
        <f t="shared" si="2179"/>
        <v>0.90069133645522037</v>
      </c>
      <c r="AQ367" s="30">
        <f t="shared" si="2180"/>
        <v>0.37111094064348993</v>
      </c>
      <c r="AR367" s="30">
        <f t="shared" si="2181"/>
        <v>0.92058940122475108</v>
      </c>
      <c r="AS367" s="48">
        <f t="shared" si="2205"/>
        <v>-1.8485665279382002E-2</v>
      </c>
    </row>
    <row r="368" spans="5:45" x14ac:dyDescent="0.25">
      <c r="E368" s="2"/>
      <c r="F368" s="2"/>
      <c r="I368" s="40">
        <v>0.51</v>
      </c>
      <c r="J368" s="30">
        <f t="shared" si="2154"/>
        <v>0.38421182211583493</v>
      </c>
      <c r="K368" s="30">
        <f t="shared" si="2155"/>
        <v>0.99239453113020148</v>
      </c>
      <c r="L368" s="30">
        <f t="shared" si="2154"/>
        <v>0.36956427522419322</v>
      </c>
      <c r="M368" s="30">
        <f t="shared" si="2155"/>
        <v>0.98490151823757421</v>
      </c>
      <c r="N368" s="30">
        <f t="shared" ref="N368" si="2346">1 - EXP(-1*(1-EXP(-1*O$356*$I368))/O$356)</f>
        <v>0.35554845016579939</v>
      </c>
      <c r="O368" s="30">
        <f t="shared" ref="O368" si="2347">IF(O$356=1,N368/((1-N368)*$I368),(1/($I368*(1-O$356))*LN((1-O$356*N368)/(1-N368))))</f>
        <v>0.97750188215502798</v>
      </c>
      <c r="P368" s="30">
        <f t="shared" ref="P368" si="2348">1 - EXP(-1*(1-EXP(-1*Q$356*$I368))/Q$356)</f>
        <v>0.34214872659964601</v>
      </c>
      <c r="Q368" s="30">
        <f t="shared" ref="Q368" si="2349">IF(Q$356=1,P368/((1-P368)*$I368),(1/($I368*(1-Q$356))*LN((1-Q$356*P368)/(1-P368))))</f>
        <v>0.97017784849369226</v>
      </c>
      <c r="R368" s="30">
        <f t="shared" ref="R368" si="2350">1 - EXP(-1*(1-EXP(-1*S$356*$I368))/S$356)</f>
        <v>0.32934767522375707</v>
      </c>
      <c r="S368" s="30">
        <f t="shared" ref="S368" si="2351">IF(S$356=1,R368/((1-R368)*$I368),(1/($I368*(1-S$356))*LN((1-S$356*R368)/(1-R368))))</f>
        <v>0.96291287077273413</v>
      </c>
      <c r="T368" s="30">
        <f t="shared" ref="T368" si="2352">1 - EXP(-1*(1-EXP(-1*U$356*$I368))/U$356)</f>
        <v>0.31712648181808456</v>
      </c>
      <c r="U368" s="30">
        <f t="shared" ref="U368" si="2353">IF(U$356=1,T368/((1-T368)*$I368),(1/($I368*(1-U$356))*LN((1-U$356*T368)/(1-T368))))</f>
        <v>0.9556915663494886</v>
      </c>
      <c r="V368" s="30">
        <f t="shared" ref="V368" si="2354">1 - EXP(-1*(1-EXP(-1*W$356*$I368))/W$356)</f>
        <v>0.29983835279359061</v>
      </c>
      <c r="W368" s="30">
        <f t="shared" ref="W368" si="2355">IF(W$356=1,V368/((1-V368)*$I368),(1/($I368*(1-W$356))*LN((1-W$356*V368)/(1-V368))))</f>
        <v>0.94491057203717121</v>
      </c>
      <c r="X368" s="30">
        <f t="shared" ref="X368" si="2356">1 - EXP(-1*(1-EXP(-1*Y$356*$I368))/Y$356)</f>
        <v>0.27363492317832228</v>
      </c>
      <c r="Y368" s="30">
        <f t="shared" ref="Y368" si="2357">IF(Y$356=1,X368/((1-X368)*$I368),(1/($I368*(1-Y$356))*LN((1-Y$356*X368)/(1-X368))))</f>
        <v>0.92697350666536449</v>
      </c>
      <c r="Z368" s="30">
        <f t="shared" ref="Z368" si="2358">1 - EXP(-1*(1-EXP(-1*AA$356*$I368))/AA$356)</f>
        <v>0.1954666203858838</v>
      </c>
      <c r="AA368" s="30">
        <f t="shared" ref="AA368" si="2359">IF(AA$356=1,Z368/((1-Z368)*$I368),(1/($I368*(1-AA$356))*LN((1-AA$356*Z368)/(1-Z368))))</f>
        <v>0.85304255647847294</v>
      </c>
      <c r="AB368" s="30">
        <f t="shared" ref="AB368" si="2360">1 - EXP(-1*(1-EXP(-1*AC$356*$I368))/AC$356)</f>
        <v>0.11563602688729924</v>
      </c>
      <c r="AC368" s="30">
        <f t="shared" ref="AC368" si="2361">IF(AC$356=1,AB368/((1-AB368)*$I368),(1/($I368*(1-AC$356))*LN((1-AC$356*AB368)/(1-AB368))))</f>
        <v>0.69147268689971431</v>
      </c>
      <c r="AD368" s="30">
        <f t="shared" ref="AD368" si="2362">1 - EXP(-1*(1-EXP(-1*AE$356*$I368))/AE$356)</f>
        <v>9.4610757322307837E-2</v>
      </c>
      <c r="AE368" s="30">
        <f t="shared" ref="AE368" si="2363">IF(AE$356=1,AD368/((1-AD368)*$I368),(1/($I368*(1-AE$356))*LN((1-AE$356*AD368)/(1-AD368))))</f>
        <v>0.61467864720302567</v>
      </c>
      <c r="AF368" s="30">
        <f t="shared" ref="AF368" si="2364">1 - EXP(-1*(1-EXP(-1*AG$356*$I368))/AG$356)</f>
        <v>0.31415948011632477</v>
      </c>
      <c r="AG368" s="30">
        <f t="shared" ref="AG368" si="2365">IF(AG$356=1,AF368/((1-AF368)*$I368),(1/($I368*(1-AG$356))*LN((1-AG$356*AF368)/(1-AF368))))</f>
        <v>0.95389136800152474</v>
      </c>
      <c r="AI368">
        <v>11</v>
      </c>
      <c r="AJ368" s="2">
        <f t="shared" si="2202"/>
        <v>0.59587890624999995</v>
      </c>
      <c r="AK368" s="2">
        <f t="shared" si="2203"/>
        <v>0.69352539062499996</v>
      </c>
      <c r="AL368" s="2">
        <f t="shared" si="2204"/>
        <v>0.64470214843749996</v>
      </c>
      <c r="AM368" s="30">
        <f t="shared" si="2176"/>
        <v>0.34305505944550752</v>
      </c>
      <c r="AN368" s="30">
        <f t="shared" si="2177"/>
        <v>0.93907506650413308</v>
      </c>
      <c r="AO368" s="30">
        <f t="shared" si="2178"/>
        <v>0.37111094064348993</v>
      </c>
      <c r="AP368" s="30">
        <f t="shared" si="2179"/>
        <v>0.92058940122475108</v>
      </c>
      <c r="AQ368" s="30">
        <f t="shared" si="2180"/>
        <v>0.35766380434815503</v>
      </c>
      <c r="AR368" s="30">
        <f t="shared" si="2181"/>
        <v>0.93002989560341387</v>
      </c>
      <c r="AS368" s="48">
        <f t="shared" si="2205"/>
        <v>9.4404943786627893E-3</v>
      </c>
    </row>
    <row r="369" spans="5:45" x14ac:dyDescent="0.25">
      <c r="E369" s="2"/>
      <c r="F369" s="2"/>
      <c r="I369" s="40">
        <v>0.56000000000000005</v>
      </c>
      <c r="J369" s="30">
        <f t="shared" si="2154"/>
        <v>0.41126476498585207</v>
      </c>
      <c r="K369" s="30">
        <f t="shared" si="2155"/>
        <v>0.99094919249790436</v>
      </c>
      <c r="L369" s="30">
        <f t="shared" si="2154"/>
        <v>0.39450693177736218</v>
      </c>
      <c r="M369" s="30">
        <f t="shared" si="2155"/>
        <v>0.98205687081245918</v>
      </c>
      <c r="N369" s="30">
        <f t="shared" ref="N369" si="2366">1 - EXP(-1*(1-EXP(-1*O$356*$I369))/O$356)</f>
        <v>0.37850546230336612</v>
      </c>
      <c r="O369" s="30">
        <f t="shared" ref="O369" si="2367">IF(O$356=1,N369/((1-N369)*$I369),(1/($I369*(1-O$356))*LN((1-O$356*N369)/(1-N369))))</f>
        <v>0.97329603448605062</v>
      </c>
      <c r="P369" s="30">
        <f t="shared" ref="P369" si="2368">1 - EXP(-1*(1-EXP(-1*Q$356*$I369))/Q$356)</f>
        <v>0.36324425638564573</v>
      </c>
      <c r="Q369" s="30">
        <f t="shared" ref="Q369" si="2369">IF(Q$356=1,P369/((1-P369)*$I369),(1/($I369*(1-Q$356))*LN((1-Q$356*P369)/(1-P369))))</f>
        <v>0.96464183435988748</v>
      </c>
      <c r="R369" s="30">
        <f t="shared" ref="R369" si="2370">1 - EXP(-1*(1-EXP(-1*S$356*$I369))/S$356)</f>
        <v>0.34870392258663807</v>
      </c>
      <c r="S369" s="30">
        <f t="shared" ref="S369" si="2371">IF(S$356=1,R369/((1-R369)*$I369),(1/($I369*(1-S$356))*LN((1-S$356*R369)/(1-R369))))</f>
        <v>0.95607143608261658</v>
      </c>
      <c r="T369" s="30">
        <f t="shared" ref="T369" si="2372">1 - EXP(-1*(1-EXP(-1*U$356*$I369))/U$356)</f>
        <v>0.334862514020558</v>
      </c>
      <c r="U369" s="30">
        <f t="shared" ref="U369" si="2373">IF(U$356=1,T369/((1-T369)*$I369),(1/($I369*(1-U$356))*LN((1-U$356*T369)/(1-T369))))</f>
        <v>0.9475639073530443</v>
      </c>
      <c r="V369" s="30">
        <f t="shared" ref="V369" si="2374">1 - EXP(-1*(1-EXP(-1*W$356*$I369))/W$356)</f>
        <v>0.31535830533154863</v>
      </c>
      <c r="W369" s="30">
        <f t="shared" ref="W369" si="2375">IF(W$356=1,V369/((1-V369)*$I369),(1/($I369*(1-W$356))*LN((1-W$356*V369)/(1-V369))))</f>
        <v>0.93487914183365084</v>
      </c>
      <c r="X369" s="30">
        <f t="shared" ref="X369" si="2376">1 - EXP(-1*(1-EXP(-1*Y$356*$I369))/Y$356)</f>
        <v>0.28599127918353462</v>
      </c>
      <c r="Y369" s="30">
        <f t="shared" ref="Y369" si="2377">IF(Y$356=1,X369/((1-X369)*$I369),(1/($I369*(1-Y$356))*LN((1-Y$356*X369)/(1-X369))))</f>
        <v>0.913805767970301</v>
      </c>
      <c r="Z369" s="30">
        <f t="shared" ref="Z369" si="2378">1 - EXP(-1*(1-EXP(-1*AA$356*$I369))/AA$356)</f>
        <v>0.20019343468340089</v>
      </c>
      <c r="AA369" s="30">
        <f t="shared" ref="AA369" si="2379">IF(AA$356=1,Z369/((1-Z369)*$I369),(1/($I369*(1-AA$356))*LN((1-AA$356*Z369)/(1-Z369))))</f>
        <v>0.82733853270779634</v>
      </c>
      <c r="AB369" s="30">
        <f t="shared" ref="AB369" si="2380">1 - EXP(-1*(1-EXP(-1*AC$356*$I369))/AC$356)</f>
        <v>0.11625199867287572</v>
      </c>
      <c r="AC369" s="30">
        <f t="shared" ref="AC369" si="2381">IF(AC$356=1,AB369/((1-AB369)*$I369),(1/($I369*(1-AC$356))*LN((1-AC$356*AB369)/(1-AB369))))</f>
        <v>0.64691458148625069</v>
      </c>
      <c r="AD369" s="30">
        <f t="shared" ref="AD369" si="2382">1 - EXP(-1*(1-EXP(-1*AE$356*$I369))/AE$356)</f>
        <v>9.4827923546045745E-2</v>
      </c>
      <c r="AE369" s="30">
        <f t="shared" ref="AE369" si="2383">IF(AE$356=1,AD369/((1-AD369)*$I369),(1/($I369*(1-AE$356))*LN((1-AE$356*AD369)/(1-AD369))))</f>
        <v>0.56790986692043244</v>
      </c>
      <c r="AF369" s="30">
        <f t="shared" ref="AF369" si="2384">1 - EXP(-1*(1-EXP(-1*AG$356*$I369))/AG$356)</f>
        <v>0.33150860656571834</v>
      </c>
      <c r="AG369" s="30">
        <f t="shared" ref="AG369" si="2385">IF(AG$356=1,AF369/((1-AF369)*$I369),(1/($I369*(1-AG$356))*LN((1-AG$356*AF369)/(1-AF369))))</f>
        <v>0.94544456901738694</v>
      </c>
      <c r="AI369">
        <v>12</v>
      </c>
      <c r="AJ369" s="2">
        <f t="shared" si="2202"/>
        <v>0.64470214843749996</v>
      </c>
      <c r="AK369" s="2">
        <f t="shared" si="2203"/>
        <v>0.69352539062499996</v>
      </c>
      <c r="AL369" s="2">
        <f t="shared" si="2204"/>
        <v>0.6691137695312499</v>
      </c>
      <c r="AM369" s="30">
        <f t="shared" si="2176"/>
        <v>0.35766380434815503</v>
      </c>
      <c r="AN369" s="30">
        <f t="shared" si="2177"/>
        <v>0.93002989560341387</v>
      </c>
      <c r="AO369" s="30">
        <f t="shared" si="2178"/>
        <v>0.37111094064348993</v>
      </c>
      <c r="AP369" s="30">
        <f t="shared" si="2179"/>
        <v>0.92058940122475108</v>
      </c>
      <c r="AQ369" s="30">
        <f t="shared" si="2180"/>
        <v>0.36452549984816007</v>
      </c>
      <c r="AR369" s="30">
        <f t="shared" si="2181"/>
        <v>0.92535636462826099</v>
      </c>
      <c r="AS369" s="48">
        <f t="shared" si="2205"/>
        <v>-4.6735309751528842E-3</v>
      </c>
    </row>
    <row r="370" spans="5:45" x14ac:dyDescent="0.25">
      <c r="E370" s="2"/>
      <c r="F370" s="2"/>
      <c r="I370" s="40">
        <v>0.61</v>
      </c>
      <c r="J370" s="30">
        <f t="shared" si="2154"/>
        <v>0.43687753792394601</v>
      </c>
      <c r="K370" s="30">
        <f t="shared" si="2155"/>
        <v>0.98940037848300921</v>
      </c>
      <c r="L370" s="30">
        <f t="shared" si="2154"/>
        <v>0.41799772035516358</v>
      </c>
      <c r="M370" s="30">
        <f t="shared" si="2155"/>
        <v>0.97901706992115689</v>
      </c>
      <c r="N370" s="30">
        <f t="shared" ref="N370" si="2386">1 - EXP(-1*(1-EXP(-1*O$356*$I370))/O$356)</f>
        <v>0.40000182452787569</v>
      </c>
      <c r="O370" s="30">
        <f t="shared" ref="O370" si="2387">IF(O$356=1,N370/((1-N370)*$I370),(1/($I370*(1-O$356))*LN((1-O$356*N370)/(1-N370))))</f>
        <v>0.96881302676584147</v>
      </c>
      <c r="P370" s="30">
        <f t="shared" ref="P370" si="2388">1 - EXP(-1*(1-EXP(-1*Q$356*$I370))/Q$356)</f>
        <v>0.38287513965127928</v>
      </c>
      <c r="Q370" s="30">
        <f t="shared" ref="Q370" si="2389">IF(Q$356=1,P370/((1-P370)*$I370),(1/($I370*(1-Q$356))*LN((1-Q$356*P370)/(1-P370))))</f>
        <v>0.95875458241527778</v>
      </c>
      <c r="R370" s="30">
        <f t="shared" ref="R370" si="2390">1 - EXP(-1*(1-EXP(-1*S$356*$I370))/S$356)</f>
        <v>0.36659745755763884</v>
      </c>
      <c r="S370" s="30">
        <f t="shared" ref="S370" si="2391">IF(S$356=1,R370/((1-R370)*$I370),(1/($I370*(1-S$356))*LN((1-S$356*R370)/(1-R370))))</f>
        <v>0.94881121932624457</v>
      </c>
      <c r="T370" s="30">
        <f t="shared" ref="T370" si="2392">1 - EXP(-1*(1-EXP(-1*U$356*$I370))/U$356)</f>
        <v>0.35114427287616257</v>
      </c>
      <c r="U370" s="30">
        <f t="shared" ref="U370" si="2393">IF(U$356=1,T370/((1-T370)*$I370),(1/($I370*(1-U$356))*LN((1-U$356*T370)/(1-T370))))</f>
        <v>0.93895537844240995</v>
      </c>
      <c r="V370" s="30">
        <f t="shared" ref="V370" si="2394">1 - EXP(-1*(1-EXP(-1*W$356*$I370))/W$356)</f>
        <v>0.3294490443186735</v>
      </c>
      <c r="W370" s="30">
        <f t="shared" ref="W370" si="2395">IF(W$356=1,V370/((1-V370)*$I370),(1/($I370*(1-W$356))*LN((1-W$356*V370)/(1-V370))))</f>
        <v>0.92428230389250954</v>
      </c>
      <c r="X370" s="30">
        <f t="shared" ref="X370" si="2396">1 - EXP(-1*(1-EXP(-1*Y$356*$I370))/Y$356)</f>
        <v>0.29699053008088128</v>
      </c>
      <c r="Y370" s="30">
        <f t="shared" ref="Y370" si="2397">IF(Y$356=1,X370/((1-X370)*$I370),(1/($I370*(1-Y$356))*LN((1-Y$356*X370)/(1-X370))))</f>
        <v>0.89995172800427281</v>
      </c>
      <c r="Z370" s="30">
        <f t="shared" ref="Z370" si="2398">1 - EXP(-1*(1-EXP(-1*AA$356*$I370))/AA$356)</f>
        <v>0.20404273927398198</v>
      </c>
      <c r="AA370" s="30">
        <f t="shared" ref="AA370" si="2399">IF(AA$356=1,Z370/((1-Z370)*$I370),(1/($I370*(1-AA$356))*LN((1-AA$356*Z370)/(1-Z370))))</f>
        <v>0.80084113704097659</v>
      </c>
      <c r="AB370" s="30">
        <f t="shared" ref="AB370" si="2400">1 - EXP(-1*(1-EXP(-1*AC$356*$I370))/AC$356)</f>
        <v>0.1166646567070202</v>
      </c>
      <c r="AC370" s="30">
        <f t="shared" ref="AC370" si="2401">IF(AC$356=1,AB370/((1-AB370)*$I370),(1/($I370*(1-AC$356))*LN((1-AC$356*AB370)/(1-AB370))))</f>
        <v>0.60509570533511869</v>
      </c>
      <c r="AD370" s="30">
        <f t="shared" ref="AD370" si="2402">1 - EXP(-1*(1-EXP(-1*AE$356*$I370))/AE$356)</f>
        <v>9.4959616139986935E-2</v>
      </c>
      <c r="AE370" s="30">
        <f t="shared" ref="AE370" si="2403">IF(AE$356=1,AD370/((1-AD370)*$I370),(1/($I370*(1-AE$356))*LN((1-AE$356*AD370)/(1-AD370))))</f>
        <v>0.52603137174426029</v>
      </c>
      <c r="AF370" s="30">
        <f t="shared" ref="AF370" si="2404">1 - EXP(-1*(1-EXP(-1*AG$356*$I370))/AG$356)</f>
        <v>0.34740660964995085</v>
      </c>
      <c r="AG370" s="30">
        <f t="shared" ref="AG370" si="2405">IF(AG$356=1,AF370/((1-AF370)*$I370),(1/($I370*(1-AG$356))*LN((1-AG$356*AF370)/(1-AF370))))</f>
        <v>0.93650213282149197</v>
      </c>
      <c r="AI370">
        <v>13</v>
      </c>
      <c r="AJ370" s="2">
        <f t="shared" si="2202"/>
        <v>0.64470214843749996</v>
      </c>
      <c r="AK370" s="2">
        <f t="shared" si="2203"/>
        <v>0.6691137695312499</v>
      </c>
      <c r="AL370" s="2">
        <f t="shared" si="2204"/>
        <v>0.65690795898437493</v>
      </c>
      <c r="AM370" s="30">
        <f t="shared" si="2176"/>
        <v>0.35766380434815503</v>
      </c>
      <c r="AN370" s="30">
        <f t="shared" si="2177"/>
        <v>0.93002989560341387</v>
      </c>
      <c r="AO370" s="30">
        <f t="shared" si="2178"/>
        <v>0.36452549984816007</v>
      </c>
      <c r="AP370" s="30">
        <f t="shared" si="2179"/>
        <v>0.92535636462826099</v>
      </c>
      <c r="AQ370" s="30">
        <f t="shared" si="2180"/>
        <v>0.36113003529616328</v>
      </c>
      <c r="AR370" s="30">
        <f t="shared" si="2181"/>
        <v>0.92770514299300444</v>
      </c>
      <c r="AS370" s="48">
        <f t="shared" si="2205"/>
        <v>2.3487783647434535E-3</v>
      </c>
    </row>
    <row r="371" spans="5:45" x14ac:dyDescent="0.25">
      <c r="E371" s="2"/>
      <c r="F371" s="2"/>
      <c r="I371" s="40">
        <v>0.66</v>
      </c>
      <c r="J371" s="30">
        <f t="shared" si="2154"/>
        <v>0.46113759804339172</v>
      </c>
      <c r="K371" s="30">
        <f t="shared" si="2155"/>
        <v>0.98775287986280902</v>
      </c>
      <c r="L371" s="30">
        <f t="shared" si="2154"/>
        <v>0.44013866996705775</v>
      </c>
      <c r="M371" s="30">
        <f t="shared" si="2155"/>
        <v>0.9757931414186588</v>
      </c>
      <c r="N371" s="30">
        <f t="shared" ref="N371" si="2406">1 - EXP(-1*(1-EXP(-1*O$356*$I371))/O$356)</f>
        <v>0.42015174565025371</v>
      </c>
      <c r="O371" s="30">
        <f t="shared" ref="O371" si="2407">IF(O$356=1,N371/((1-N371)*$I371),(1/($I371*(1-O$356))*LN((1-O$356*N371)/(1-N371))))</f>
        <v>0.96407125219034706</v>
      </c>
      <c r="P371" s="30">
        <f t="shared" ref="P371" si="2408">1 - EXP(-1*(1-EXP(-1*Q$356*$I371))/Q$356)</f>
        <v>0.40116597314975477</v>
      </c>
      <c r="Q371" s="30">
        <f t="shared" ref="Q371" si="2409">IF(Q$356=1,P371/((1-P371)*$I371),(1/($I371*(1-Q$356))*LN((1-Q$356*P371)/(1-P371))))</f>
        <v>0.95254278308681972</v>
      </c>
      <c r="R371" s="30">
        <f t="shared" ref="R371" si="2410">1 - EXP(-1*(1-EXP(-1*S$356*$I371))/S$356)</f>
        <v>0.38316188599505152</v>
      </c>
      <c r="S371" s="30">
        <f t="shared" ref="S371" si="2411">IF(S$356=1,R371/((1-R371)*$I371),(1/($I371*(1-S$356))*LN((1-S$356*R371)/(1-R371))))</f>
        <v>0.94116802923279974</v>
      </c>
      <c r="T371" s="30">
        <f t="shared" ref="T371" si="2412">1 - EXP(-1*(1-EXP(-1*U$356*$I371))/U$356)</f>
        <v>0.36611326336985461</v>
      </c>
      <c r="U371" s="30">
        <f t="shared" ref="U371" si="2413">IF(U$356=1,T371/((1-T371)*$I371),(1/($I371*(1-U$356))*LN((1-U$356*T371)/(1-T371))))</f>
        <v>0.92991169904688642</v>
      </c>
      <c r="V371" s="30">
        <f t="shared" ref="V371" si="2414">1 - EXP(-1*(1-EXP(-1*W$356*$I371))/W$356)</f>
        <v>0.34226217720125462</v>
      </c>
      <c r="W371" s="30">
        <f t="shared" ref="W371" si="2415">IF(W$356=1,V371/((1-V371)*$I371),(1/($I371*(1-W$356))*LN((1-W$356*V371)/(1-V371))))</f>
        <v>0.91318223268885179</v>
      </c>
      <c r="X371" s="30">
        <f t="shared" ref="X371" si="2416">1 - EXP(-1*(1-EXP(-1*Y$356*$I371))/Y$356)</f>
        <v>0.30679696923728728</v>
      </c>
      <c r="Y371" s="30">
        <f t="shared" ref="Y371" si="2417">IF(Y$356=1,X371/((1-X371)*$I371),(1/($I371*(1-Y$356))*LN((1-Y$356*X371)/(1-X371))))</f>
        <v>0.88550627359415113</v>
      </c>
      <c r="Z371" s="30">
        <f t="shared" ref="Z371" si="2418">1 - EXP(-1*(1-EXP(-1*AA$356*$I371))/AA$356)</f>
        <v>0.20718048629164709</v>
      </c>
      <c r="AA371" s="30">
        <f t="shared" ref="AA371" si="2419">IF(AA$356=1,Z371/((1-Z371)*$I371),(1/($I371*(1-AA$356))*LN((1-AA$356*Z371)/(1-Z371))))</f>
        <v>0.77389258020293938</v>
      </c>
      <c r="AB371" s="30">
        <f t="shared" ref="AB371" si="2420">1 - EXP(-1*(1-EXP(-1*AC$356*$I371))/AC$356)</f>
        <v>0.11694116178308656</v>
      </c>
      <c r="AC371" s="30">
        <f t="shared" ref="AC371" si="2421">IF(AC$356=1,AB371/((1-AB371)*$I371),(1/($I371*(1-AC$356))*LN((1-AC$356*AB371)/(1-AB371))))</f>
        <v>0.56648936944684747</v>
      </c>
      <c r="AD371" s="30">
        <f t="shared" ref="AD371" si="2422">1 - EXP(-1*(1-EXP(-1*AE$356*$I371))/AE$356)</f>
        <v>9.5039482400927411E-2</v>
      </c>
      <c r="AE371" s="30">
        <f t="shared" ref="AE371" si="2423">IF(AE$356=1,AD371/((1-AD371)*$I371),(1/($I371*(1-AE$356))*LN((1-AE$356*AD371)/(1-AD371))))</f>
        <v>0.48885456781950271</v>
      </c>
      <c r="AF371" s="30">
        <f t="shared" ref="AF371" si="2424">1 - EXP(-1*(1-EXP(-1*AG$356*$I371))/AG$356)</f>
        <v>0.36199681662132055</v>
      </c>
      <c r="AG371" s="30">
        <f t="shared" ref="AG371" si="2425">IF(AG$356=1,AF371/((1-AF371)*$I371),(1/($I371*(1-AG$356))*LN((1-AG$356*AF371)/(1-AF371))))</f>
        <v>0.92711238364848125</v>
      </c>
      <c r="AI371">
        <v>14</v>
      </c>
      <c r="AJ371" s="2">
        <f t="shared" si="2202"/>
        <v>0.65690795898437493</v>
      </c>
      <c r="AK371" s="2">
        <f t="shared" si="2203"/>
        <v>0.6691137695312499</v>
      </c>
      <c r="AL371" s="2">
        <f t="shared" si="2204"/>
        <v>0.66301086425781242</v>
      </c>
      <c r="AM371" s="30">
        <f t="shared" si="2176"/>
        <v>0.36113003529616328</v>
      </c>
      <c r="AN371" s="30">
        <f t="shared" si="2177"/>
        <v>0.92770514299300444</v>
      </c>
      <c r="AO371" s="30">
        <f t="shared" si="2178"/>
        <v>0.36452549984816007</v>
      </c>
      <c r="AP371" s="30">
        <f t="shared" si="2179"/>
        <v>0.92535636462826099</v>
      </c>
      <c r="AQ371" s="30">
        <f t="shared" si="2180"/>
        <v>0.36283650497756281</v>
      </c>
      <c r="AR371" s="30">
        <f t="shared" si="2181"/>
        <v>0.92653371507194726</v>
      </c>
      <c r="AS371" s="48">
        <f t="shared" si="2205"/>
        <v>-1.1714279210571776E-3</v>
      </c>
    </row>
    <row r="372" spans="5:45" x14ac:dyDescent="0.25">
      <c r="E372" s="2"/>
      <c r="F372" s="2"/>
      <c r="I372" s="40">
        <v>0.71</v>
      </c>
      <c r="J372" s="30">
        <f t="shared" si="2154"/>
        <v>0.48412650978905403</v>
      </c>
      <c r="K372" s="30">
        <f t="shared" si="2155"/>
        <v>0.9860113333610947</v>
      </c>
      <c r="L372" s="30">
        <f t="shared" si="2154"/>
        <v>0.46102354309279137</v>
      </c>
      <c r="M372" s="30">
        <f t="shared" si="2155"/>
        <v>0.97239577815553024</v>
      </c>
      <c r="N372" s="30">
        <f t="shared" ref="N372" si="2426">1 - EXP(-1*(1-EXP(-1*O$356*$I372))/O$356)</f>
        <v>0.43905893351069836</v>
      </c>
      <c r="O372" s="30">
        <f t="shared" ref="O372" si="2427">IF(O$356=1,N372/((1-N372)*$I372),(1/($I372*(1-O$356))*LN((1-O$356*N372)/(1-N372))))</f>
        <v>0.95908855347426625</v>
      </c>
      <c r="P372" s="30">
        <f t="shared" ref="P372" si="2428">1 - EXP(-1*(1-EXP(-1*Q$356*$I372))/Q$356)</f>
        <v>0.41822876368526929</v>
      </c>
      <c r="Q372" s="30">
        <f t="shared" ref="Q372" si="2429">IF(Q$356=1,P372/((1-P372)*$I372),(1/($I372*(1-Q$356))*LN((1-Q$356*P372)/(1-P372))))</f>
        <v>0.94603232138848892</v>
      </c>
      <c r="R372" s="30">
        <f t="shared" ref="R372" si="2430">1 - EXP(-1*(1-EXP(-1*S$356*$I372))/S$356)</f>
        <v>0.39851627575123272</v>
      </c>
      <c r="S372" s="30">
        <f t="shared" ref="S372" si="2431">IF(S$356=1,R372/((1-R372)*$I372),(1/($I372*(1-S$356))*LN((1-S$356*R372)/(1-R372))))</f>
        <v>0.93317658749307175</v>
      </c>
      <c r="T372" s="30">
        <f t="shared" ref="T372" si="2432">1 - EXP(-1*(1-EXP(-1*U$356*$I372))/U$356)</f>
        <v>0.3798946336847826</v>
      </c>
      <c r="U372" s="30">
        <f t="shared" ref="U372" si="2433">IF(U$356=1,T372/((1-T372)*$I372),(1/($I372*(1-U$356))*LN((1-U$356*T372)/(1-T372))))</f>
        <v>0.92047720933172861</v>
      </c>
      <c r="V372" s="30">
        <f t="shared" ref="V372" si="2434">1 - EXP(-1*(1-EXP(-1*W$356*$I372))/W$356)</f>
        <v>0.3539304360228166</v>
      </c>
      <c r="W372" s="30">
        <f t="shared" ref="W372" si="2435">IF(W$356=1,V372/((1-V372)*$I372),(1/($I372*(1-W$356))*LN((1-W$356*V372)/(1-V372))))</f>
        <v>0.90163930251439006</v>
      </c>
      <c r="X372" s="30">
        <f t="shared" ref="X372" si="2436">1 - EXP(-1*(1-EXP(-1*Y$356*$I372))/Y$356)</f>
        <v>0.31555226457496088</v>
      </c>
      <c r="Y372" s="30">
        <f t="shared" ref="Y372" si="2437">IF(Y$356=1,X372/((1-X372)*$I372),(1/($I372*(1-Y$356))*LN((1-Y$356*X372)/(1-X372))))</f>
        <v>0.87056191598541444</v>
      </c>
      <c r="Z372" s="30">
        <f t="shared" ref="Z372" si="2438">1 - EXP(-1*(1-EXP(-1*AA$356*$I372))/AA$356)</f>
        <v>0.20974024479544195</v>
      </c>
      <c r="AA372" s="30">
        <f t="shared" ref="AA372" si="2439">IF(AA$356=1,Z372/((1-Z372)*$I372),(1/($I372*(1-AA$356))*LN((1-AA$356*Z372)/(1-Z372))))</f>
        <v>0.74681455141966979</v>
      </c>
      <c r="AB372" s="30">
        <f t="shared" ref="AB372" si="2440">1 - EXP(-1*(1-EXP(-1*AC$356*$I372))/AC$356)</f>
        <v>0.11712646022241624</v>
      </c>
      <c r="AC372" s="30">
        <f t="shared" ref="AC372" si="2441">IF(AC$356=1,AB372/((1-AB372)*$I372),(1/($I372*(1-AC$356))*LN((1-AC$356*AB372)/(1-AB372))))</f>
        <v>0.53123394158110893</v>
      </c>
      <c r="AD372" s="30">
        <f t="shared" ref="AD372" si="2442">1 - EXP(-1*(1-EXP(-1*AE$356*$I372))/AE$356)</f>
        <v>9.5087920303059903E-2</v>
      </c>
      <c r="AE372" s="30">
        <f t="shared" ref="AE372" si="2443">IF(AE$356=1,AD372/((1-AD372)*$I372),(1/($I372*(1-AE$356))*LN((1-AE$356*AD372)/(1-AD372))))</f>
        <v>0.45595544300784219</v>
      </c>
      <c r="AF372" s="30">
        <f t="shared" ref="AF372" si="2444">1 - EXP(-1*(1-EXP(-1*AG$356*$I372))/AG$356)</f>
        <v>0.37540576169856599</v>
      </c>
      <c r="AG372" s="30">
        <f t="shared" ref="AG372" si="2445">IF(AG$356=1,AF372/((1-AF372)*$I372),(1/($I372*(1-AG$356))*LN((1-AG$356*AF372)/(1-AF372))))</f>
        <v>0.91732219381952207</v>
      </c>
      <c r="AI372">
        <v>15</v>
      </c>
      <c r="AJ372" s="2">
        <f t="shared" si="2202"/>
        <v>0.66301086425781242</v>
      </c>
      <c r="AK372" s="2">
        <f t="shared" si="2203"/>
        <v>0.6691137695312499</v>
      </c>
      <c r="AL372" s="2">
        <f t="shared" si="2204"/>
        <v>0.66606231689453121</v>
      </c>
      <c r="AM372" s="30">
        <f t="shared" si="2176"/>
        <v>0.36283650497756281</v>
      </c>
      <c r="AN372" s="30">
        <f t="shared" si="2177"/>
        <v>0.92653371507194726</v>
      </c>
      <c r="AO372" s="30">
        <f t="shared" si="2178"/>
        <v>0.36452549984816007</v>
      </c>
      <c r="AP372" s="30">
        <f t="shared" si="2179"/>
        <v>0.92535636462826099</v>
      </c>
      <c r="AQ372" s="30">
        <f t="shared" si="2180"/>
        <v>0.36368317339041478</v>
      </c>
      <c r="AR372" s="30">
        <f t="shared" si="2181"/>
        <v>0.92594577494059715</v>
      </c>
      <c r="AS372" s="48">
        <f t="shared" si="2205"/>
        <v>-5.8794013135010648E-4</v>
      </c>
    </row>
    <row r="373" spans="5:45" x14ac:dyDescent="0.25">
      <c r="E373" s="2"/>
      <c r="F373" s="2"/>
      <c r="I373" s="40">
        <v>0.76</v>
      </c>
      <c r="J373" s="30">
        <f t="shared" si="2154"/>
        <v>0.50592037782708177</v>
      </c>
      <c r="K373" s="30">
        <f t="shared" si="2155"/>
        <v>0.98418022188474397</v>
      </c>
      <c r="L373" s="30">
        <f t="shared" si="2154"/>
        <v>0.48073858553806192</v>
      </c>
      <c r="M373" s="30">
        <f t="shared" si="2155"/>
        <v>0.96883532926800564</v>
      </c>
      <c r="N373" s="30">
        <f t="shared" ref="N373" si="2446">1 - EXP(-1*(1-EXP(-1*O$356*$I373))/O$356)</f>
        <v>0.45681769106493209</v>
      </c>
      <c r="O373" s="30">
        <f t="shared" ref="O373" si="2447">IF(O$356=1,N373/((1-N373)*$I373),(1/($I373*(1-O$356))*LN((1-O$356*N373)/(1-N373))))</f>
        <v>0.95388219079911862</v>
      </c>
      <c r="P373" s="30">
        <f t="shared" ref="P373" si="2448">1 - EXP(-1*(1-EXP(-1*Q$356*$I373))/Q$356)</f>
        <v>0.4341643857786136</v>
      </c>
      <c r="Q373" s="30">
        <f t="shared" ref="Q373" si="2449">IF(Q$356=1,P373/((1-P373)*$I373),(1/($I373*(1-Q$356))*LN((1-Q$356*P373)/(1-P373))))</f>
        <v>0.93924821325170726</v>
      </c>
      <c r="R373" s="30">
        <f t="shared" ref="R373" si="2450">1 - EXP(-1*(1-EXP(-1*S$356*$I373))/S$356)</f>
        <v>0.41276698158392755</v>
      </c>
      <c r="S373" s="30">
        <f t="shared" ref="S373" si="2451">IF(S$356=1,R373/((1-R373)*$I373),(1/($I373*(1-S$356))*LN((1-S$356*R373)/(1-R373))))</f>
        <v>0.92487042182584345</v>
      </c>
      <c r="T373" s="30">
        <f t="shared" ref="T373" si="2452">1 - EXP(-1*(1-EXP(-1*U$356*$I373))/U$356)</f>
        <v>0.39259936640950654</v>
      </c>
      <c r="U373" s="30">
        <f t="shared" ref="U373" si="2453">IF(U$356=1,T373/((1-T373)*$I373),(1/($I373*(1-U$356))*LN((1-U$356*T373)/(1-T373))))</f>
        <v>0.91069470475929448</v>
      </c>
      <c r="V373" s="30">
        <f t="shared" ref="V373" si="2454">1 - EXP(-1*(1-EXP(-1*W$356*$I373))/W$356)</f>
        <v>0.36457040765850968</v>
      </c>
      <c r="W373" s="30">
        <f t="shared" ref="W373" si="2455">IF(W$356=1,V373/((1-V373)*$I373),(1/($I373*(1-W$356))*LN((1-W$356*V373)/(1-V373))))</f>
        <v>0.88971179050527394</v>
      </c>
      <c r="X373" s="30">
        <f t="shared" ref="X373" si="2456">1 - EXP(-1*(1-EXP(-1*Y$356*$I373))/Y$356)</f>
        <v>0.3233790480044676</v>
      </c>
      <c r="Y373" s="30">
        <f t="shared" ref="Y373" si="2457">IF(Y$356=1,X373/((1-X373)*$I373),(1/($I373*(1-Y$356))*LN((1-Y$356*X373)/(1-X373))))</f>
        <v>0.85520805236107666</v>
      </c>
      <c r="Z373" s="30">
        <f t="shared" ref="Z373" si="2458">1 - EXP(-1*(1-EXP(-1*AA$356*$I373))/AA$356)</f>
        <v>0.21182984337100241</v>
      </c>
      <c r="AA373" s="30">
        <f t="shared" ref="AA373" si="2459">IF(AA$356=1,Z373/((1-Z373)*$I373),(1/($I373*(1-AA$356))*LN((1-AA$356*Z373)/(1-Z373))))</f>
        <v>0.71989722369689768</v>
      </c>
      <c r="AB373" s="30">
        <f t="shared" ref="AB373" si="2460">1 - EXP(-1*(1-EXP(-1*AC$356*$I373))/AC$356)</f>
        <v>0.1172506477129347</v>
      </c>
      <c r="AC373" s="30">
        <f t="shared" ref="AC373" si="2461">IF(AC$356=1,AB373/((1-AB373)*$I373),(1/($I373*(1-AC$356))*LN((1-AC$356*AB373)/(1-AB373))))</f>
        <v>0.49924633371689081</v>
      </c>
      <c r="AD373" s="30">
        <f t="shared" ref="AD373" si="2462">1 - EXP(-1*(1-EXP(-1*AE$356*$I373))/AE$356)</f>
        <v>9.5117298112642801E-2</v>
      </c>
      <c r="AE373" s="30">
        <f t="shared" ref="AE373" si="2463">IF(AE$356=1,AD373/((1-AD373)*$I373),(1/($I373*(1-AE$356))*LN((1-AE$356*AD373)/(1-AD373))))</f>
        <v>0.42683062851469156</v>
      </c>
      <c r="AF373" s="30">
        <f t="shared" ref="AF373" si="2464">1 - EXP(-1*(1-EXP(-1*AG$356*$I373))/AG$356)</f>
        <v>0.3877454681617114</v>
      </c>
      <c r="AG373" s="30">
        <f t="shared" ref="AG373" si="2465">IF(AG$356=1,AF373/((1-AF373)*$I373),(1/($I373*(1-AG$356))*LN((1-AG$356*AF373)/(1-AF373))))</f>
        <v>0.90717680060640438</v>
      </c>
      <c r="AI373">
        <v>16</v>
      </c>
      <c r="AJ373" s="2">
        <f t="shared" si="2202"/>
        <v>0.66301086425781242</v>
      </c>
      <c r="AK373" s="2">
        <f t="shared" si="2203"/>
        <v>0.66606231689453121</v>
      </c>
      <c r="AL373" s="2">
        <f t="shared" si="2204"/>
        <v>0.66453659057617176</v>
      </c>
      <c r="AM373" s="30">
        <f t="shared" si="2176"/>
        <v>0.36283650497756281</v>
      </c>
      <c r="AN373" s="30">
        <f t="shared" si="2177"/>
        <v>0.92653371507194726</v>
      </c>
      <c r="AO373" s="30">
        <f t="shared" si="2178"/>
        <v>0.36368317339041478</v>
      </c>
      <c r="AP373" s="30">
        <f t="shared" si="2179"/>
        <v>0.92594577494059715</v>
      </c>
      <c r="AQ373" s="30">
        <f t="shared" si="2180"/>
        <v>0.3632603835923579</v>
      </c>
      <c r="AR373" s="30">
        <f t="shared" si="2181"/>
        <v>0.92623992943110367</v>
      </c>
      <c r="AS373" s="48">
        <f t="shared" si="2205"/>
        <v>2.9415449050651521E-4</v>
      </c>
    </row>
    <row r="374" spans="5:45" x14ac:dyDescent="0.25">
      <c r="E374" s="2"/>
      <c r="F374" s="2"/>
      <c r="I374" s="40">
        <v>0.81</v>
      </c>
      <c r="J374" s="30">
        <f t="shared" si="2154"/>
        <v>0.52659024568025015</v>
      </c>
      <c r="K374" s="30">
        <f t="shared" si="2155"/>
        <v>0.98226387542017413</v>
      </c>
      <c r="L374" s="30">
        <f t="shared" si="2154"/>
        <v>0.49936320157697034</v>
      </c>
      <c r="M374" s="30">
        <f t="shared" si="2155"/>
        <v>0.96512179273544696</v>
      </c>
      <c r="N374" s="30">
        <f t="shared" ref="N374" si="2466">1 - EXP(-1*(1-EXP(-1*O$356*$I374))/O$356)</f>
        <v>0.47351388558890206</v>
      </c>
      <c r="O374" s="30">
        <f t="shared" ref="O374" si="2467">IF(O$356=1,N374/((1-N374)*$I374),(1/($I374*(1-O$356))*LN((1-O$356*N374)/(1-N374))))</f>
        <v>0.94846881760088841</v>
      </c>
      <c r="P374" s="30">
        <f t="shared" ref="P374" si="2468">1 - EXP(-1*(1-EXP(-1*Q$356*$I374))/Q$356)</f>
        <v>0.44906385102487034</v>
      </c>
      <c r="Q374" s="30">
        <f t="shared" ref="Q374" si="2469">IF(Q$356=1,P374/((1-P374)*$I374),(1/($I374*(1-Q$356))*LN((1-Q$356*P374)/(1-P374))))</f>
        <v>0.93221455603784364</v>
      </c>
      <c r="R374" s="30">
        <f t="shared" ref="R374" si="2470">1 - EXP(-1*(1-EXP(-1*S$356*$I374))/S$356)</f>
        <v>0.42600921326577446</v>
      </c>
      <c r="S374" s="30">
        <f t="shared" ref="S374" si="2471">IF(S$356=1,R374/((1-R374)*$I374),(1/($I374*(1-S$356))*LN((1-S$356*R374)/(1-R374))))</f>
        <v>0.9162817809680992</v>
      </c>
      <c r="T374" s="30">
        <f t="shared" ref="T374" si="2472">1 - EXP(-1*(1-EXP(-1*U$356*$I374))/U$356)</f>
        <v>0.4043261392860289</v>
      </c>
      <c r="U374" s="30">
        <f t="shared" ref="U374" si="2473">IF(U$356=1,T374/((1-T374)*$I374),(1/($I374*(1-U$356))*LN((1-U$356*T374)/(1-T374))))</f>
        <v>0.90060530123331584</v>
      </c>
      <c r="V374" s="30">
        <f t="shared" ref="V374" si="2474">1 - EXP(-1*(1-EXP(-1*W$356*$I374))/W$356)</f>
        <v>0.37428481688794357</v>
      </c>
      <c r="W374" s="30">
        <f t="shared" ref="W374" si="2475">IF(W$356=1,V374/((1-V374)*$I374),(1/($I374*(1-W$356))*LN((1-W$356*V374)/(1-V374))))</f>
        <v>0.87745562398646437</v>
      </c>
      <c r="X374" s="30">
        <f t="shared" ref="X374" si="2476">1 - EXP(-1*(1-EXP(-1*Y$356*$I374))/Y$356)</f>
        <v>0.33038385618551702</v>
      </c>
      <c r="Y374" s="30">
        <f t="shared" ref="Y374" si="2477">IF(Y$356=1,X374/((1-X374)*$I374),(1/($I374*(1-Y$356))*LN((1-Y$356*X374)/(1-X374))))</f>
        <v>0.83953029821092862</v>
      </c>
      <c r="Z374" s="30">
        <f t="shared" ref="Z374" si="2478">1 - EXP(-1*(1-EXP(-1*AA$356*$I374))/AA$356)</f>
        <v>0.21353654760246399</v>
      </c>
      <c r="AA374" s="30">
        <f t="shared" ref="AA374" si="2479">IF(AA$356=1,Z374/((1-Z374)*$I374),(1/($I374*(1-AA$356))*LN((1-AA$356*Z374)/(1-Z374))))</f>
        <v>0.69339153780475771</v>
      </c>
      <c r="AB374" s="30">
        <f t="shared" ref="AB374" si="2480">1 - EXP(-1*(1-EXP(-1*AC$356*$I374))/AC$356)</f>
        <v>0.1173338832978148</v>
      </c>
      <c r="AC374" s="30">
        <f t="shared" ref="AC374" si="2481">IF(AC$356=1,AB374/((1-AB374)*$I374),(1/($I374*(1-AC$356))*LN((1-AC$356*AB374)/(1-AB374))))</f>
        <v>0.47031662671019425</v>
      </c>
      <c r="AD374" s="30">
        <f t="shared" ref="AD374" si="2482">1 - EXP(-1*(1-EXP(-1*AE$356*$I374))/AE$356)</f>
        <v>9.5135116190198432E-2</v>
      </c>
      <c r="AE374" s="30">
        <f t="shared" ref="AE374" si="2483">IF(AE$356=1,AD374/((1-AD374)*$I374),(1/($I374*(1-AE$356))*LN((1-AE$356*AD374)/(1-AD374))))</f>
        <v>0.40098185287057703</v>
      </c>
      <c r="AF374" s="30">
        <f t="shared" ref="AF374" si="2484">1 - EXP(-1*(1-EXP(-1*AG$356*$I374))/AG$356)</f>
        <v>0.3991153809626522</v>
      </c>
      <c r="AG374" s="30">
        <f t="shared" ref="AG374" si="2485">IF(AG$356=1,AF374/((1-AF374)*$I374),(1/($I374*(1-AG$356))*LN((1-AG$356*AF374)/(1-AF374))))</f>
        <v>0.89671965592896641</v>
      </c>
      <c r="AI374">
        <v>17</v>
      </c>
      <c r="AJ374" s="2">
        <f t="shared" si="2202"/>
        <v>0.66453659057617176</v>
      </c>
      <c r="AK374" s="2">
        <f t="shared" si="2203"/>
        <v>0.66606231689453121</v>
      </c>
      <c r="AL374" s="2">
        <f t="shared" si="2204"/>
        <v>0.66529945373535149</v>
      </c>
      <c r="AM374" s="30">
        <f t="shared" si="2176"/>
        <v>0.3632603835923579</v>
      </c>
      <c r="AN374" s="30">
        <f t="shared" si="2177"/>
        <v>0.92623992943110367</v>
      </c>
      <c r="AO374" s="30">
        <f t="shared" si="2178"/>
        <v>0.36368317339041478</v>
      </c>
      <c r="AP374" s="30">
        <f t="shared" si="2179"/>
        <v>0.92594577494059715</v>
      </c>
      <c r="AQ374" s="30">
        <f t="shared" si="2180"/>
        <v>0.36347191438499937</v>
      </c>
      <c r="AR374" s="30">
        <f t="shared" si="2181"/>
        <v>0.92609289821047636</v>
      </c>
      <c r="AS374" s="48">
        <f t="shared" si="2205"/>
        <v>-1.4703122062731389E-4</v>
      </c>
    </row>
    <row r="375" spans="5:45" x14ac:dyDescent="0.25">
      <c r="E375" s="2"/>
      <c r="F375" s="2"/>
      <c r="I375" s="40">
        <v>0.86</v>
      </c>
      <c r="J375" s="30">
        <f t="shared" si="2154"/>
        <v>0.54620246300239339</v>
      </c>
      <c r="K375" s="30">
        <f t="shared" si="2155"/>
        <v>0.98026647250176902</v>
      </c>
      <c r="L375" s="30">
        <f t="shared" si="2154"/>
        <v>0.51697056244900286</v>
      </c>
      <c r="M375" s="30">
        <f t="shared" si="2155"/>
        <v>0.96126481082786852</v>
      </c>
      <c r="N375" s="30">
        <f t="shared" ref="N375" si="2486">1 - EXP(-1*(1-EXP(-1*O$356*$I375))/O$356)</f>
        <v>0.48922580703398022</v>
      </c>
      <c r="O375" s="30">
        <f t="shared" ref="O375" si="2487">IF(O$356=1,N375/((1-N375)*$I375),(1/($I375*(1-O$356))*LN((1-O$356*N375)/(1-N375))))</f>
        <v>0.9428644633492943</v>
      </c>
      <c r="P375" s="30">
        <f t="shared" ref="P375" si="2488">1 - EXP(-1*(1-EXP(-1*Q$356*$I375))/Q$356)</f>
        <v>0.46300941580698418</v>
      </c>
      <c r="Q375" s="30">
        <f t="shared" ref="Q375" si="2489">IF(Q$356=1,P375/((1-P375)*$I375),(1/($I375*(1-Q$356))*LN((1-Q$356*P375)/(1-P375))))</f>
        <v>0.92495449180871947</v>
      </c>
      <c r="R375" s="30">
        <f t="shared" ref="R375" si="2490">1 - EXP(-1*(1-EXP(-1*S$356*$I375))/S$356)</f>
        <v>0.43832838661125539</v>
      </c>
      <c r="S375" s="30">
        <f t="shared" ref="S375" si="2491">IF(S$356=1,R375/((1-R375)*$I375),(1/($I375*(1-S$356))*LN((1-S$356*R375)/(1-R375))))</f>
        <v>0.90744156964443379</v>
      </c>
      <c r="T375" s="30">
        <f t="shared" ref="T375" si="2492">1 - EXP(-1*(1-EXP(-1*U$356*$I375))/U$356)</f>
        <v>0.41516291039753361</v>
      </c>
      <c r="U375" s="30">
        <f t="shared" ref="U375" si="2493">IF(U$356=1,T375/((1-T375)*$I375),(1/($I375*(1-U$356))*LN((1-U$356*T375)/(1-T375))))</f>
        <v>0.89024832870419635</v>
      </c>
      <c r="V375" s="30">
        <f t="shared" ref="V375" si="2494">1 - EXP(-1*(1-EXP(-1*W$356*$I375))/W$356)</f>
        <v>0.38316444325573618</v>
      </c>
      <c r="W375" s="30">
        <f t="shared" ref="W375" si="2495">IF(W$356=1,V375/((1-V375)*$I375),(1/($I375*(1-W$356))*LN((1-W$356*V375)/(1-V375))))</f>
        <v>0.86492417149788337</v>
      </c>
      <c r="X375" s="30">
        <f t="shared" ref="X375" si="2496">1 - EXP(-1*(1-EXP(-1*Y$356*$I375))/Y$356)</f>
        <v>0.3366595531165123</v>
      </c>
      <c r="Y375" s="30">
        <f t="shared" ref="Y375" si="2497">IF(Y$356=1,X375/((1-X375)*$I375),(1/($I375*(1-Y$356))*LN((1-Y$356*X375)/(1-X375))))</f>
        <v>0.82360990528124167</v>
      </c>
      <c r="Z375" s="30">
        <f t="shared" ref="Z375" si="2498">1 - EXP(-1*(1-EXP(-1*AA$356*$I375))/AA$356)</f>
        <v>0.21493112694146066</v>
      </c>
      <c r="AA375" s="30">
        <f t="shared" ref="AA375" si="2499">IF(AA$356=1,Z375/((1-Z375)*$I375),(1/($I375*(1-AA$356))*LN((1-AA$356*Z375)/(1-Z375))))</f>
        <v>0.66750510062704005</v>
      </c>
      <c r="AB375" s="30">
        <f t="shared" ref="AB375" si="2500">1 - EXP(-1*(1-EXP(-1*AC$356*$I375))/AC$356)</f>
        <v>0.11738967338513595</v>
      </c>
      <c r="AC375" s="30">
        <f t="shared" ref="AC375" si="2501">IF(AC$356=1,AB375/((1-AB375)*$I375),(1/($I375*(1-AC$356))*LN((1-AC$356*AB375)/(1-AB375))))</f>
        <v>0.44417544272224868</v>
      </c>
      <c r="AD375" s="30">
        <f t="shared" ref="AD375" si="2502">1 - EXP(-1*(1-EXP(-1*AE$356*$I375))/AE$356)</f>
        <v>9.5145923229593699E-2</v>
      </c>
      <c r="AE375" s="30">
        <f t="shared" ref="AE375" si="2503">IF(AE$356=1,AD375/((1-AD375)*$I375),(1/($I375*(1-AE$356))*LN((1-AE$356*AD375)/(1-AD375))))</f>
        <v>0.3779547381760221</v>
      </c>
      <c r="AF375" s="30">
        <f t="shared" ref="AF375" si="2504">1 - EXP(-1*(1-EXP(-1*AG$356*$I375))/AG$356)</f>
        <v>0.40960400883978032</v>
      </c>
      <c r="AG375" s="30">
        <f t="shared" ref="AG375" si="2505">IF(AG$356=1,AF375/((1-AF375)*$I375),(1/($I375*(1-AG$356))*LN((1-AG$356*AF375)/(1-AF375))))</f>
        <v>0.88599230682337626</v>
      </c>
      <c r="AI375">
        <v>18</v>
      </c>
      <c r="AJ375" s="2">
        <f t="shared" si="2202"/>
        <v>0.66529945373535149</v>
      </c>
      <c r="AK375" s="2">
        <f t="shared" si="2203"/>
        <v>0.66606231689453121</v>
      </c>
      <c r="AL375" s="2">
        <f t="shared" si="2204"/>
        <v>0.66568088531494141</v>
      </c>
      <c r="AM375" s="30">
        <f t="shared" si="2176"/>
        <v>0.36347191438499937</v>
      </c>
      <c r="AN375" s="30">
        <f t="shared" si="2177"/>
        <v>0.92609289821047636</v>
      </c>
      <c r="AO375" s="30">
        <f t="shared" si="2178"/>
        <v>0.36368317339041478</v>
      </c>
      <c r="AP375" s="30">
        <f t="shared" si="2179"/>
        <v>0.92594577494059715</v>
      </c>
      <c r="AQ375" s="30">
        <f t="shared" si="2180"/>
        <v>0.3635775778350927</v>
      </c>
      <c r="AR375" s="30">
        <f t="shared" si="2181"/>
        <v>0.92601934807150088</v>
      </c>
      <c r="AS375" s="48">
        <f t="shared" si="2205"/>
        <v>-7.3550138975475576E-5</v>
      </c>
    </row>
    <row r="376" spans="5:45" x14ac:dyDescent="0.25">
      <c r="E376" s="2"/>
      <c r="F376" s="2"/>
      <c r="I376" s="40">
        <v>0.91</v>
      </c>
      <c r="J376" s="30">
        <f t="shared" si="2154"/>
        <v>0.56481902412627816</v>
      </c>
      <c r="K376" s="30">
        <f t="shared" si="2155"/>
        <v>0.97819204217191602</v>
      </c>
      <c r="L376" s="30">
        <f t="shared" si="2154"/>
        <v>0.53362815534355346</v>
      </c>
      <c r="M376" s="30">
        <f t="shared" si="2155"/>
        <v>0.95727366809131653</v>
      </c>
      <c r="N376" s="30">
        <f t="shared" ref="N376" si="2506">1 - EXP(-1*(1-EXP(-1*O$356*$I376))/O$356)</f>
        <v>0.50402492937913745</v>
      </c>
      <c r="O376" s="30">
        <f t="shared" ref="O376" si="2507">IF(O$356=1,N376/((1-N376)*$I376),(1/($I376*(1-O$356))*LN((1-O$356*N376)/(1-N376))))</f>
        <v>0.93708452251364194</v>
      </c>
      <c r="P376" s="30">
        <f t="shared" ref="P376" si="2508">1 - EXP(-1*(1-EXP(-1*Q$356*$I376))/Q$356)</f>
        <v>0.47607554994273904</v>
      </c>
      <c r="Q376" s="30">
        <f t="shared" ref="Q376" si="2509">IF(Q$356=1,P376/((1-P376)*$I376),(1/($I376*(1-Q$356))*LN((1-Q$356*P376)/(1-P376))))</f>
        <v>0.9174901819783573</v>
      </c>
      <c r="R376" s="30">
        <f t="shared" ref="R376" si="2510">1 - EXP(-1*(1-EXP(-1*S$356*$I376))/S$356)</f>
        <v>0.44980129047866713</v>
      </c>
      <c r="S376" s="30">
        <f t="shared" ref="S376" si="2511">IF(S$356=1,R376/((1-R376)*$I376),(1/($I376*(1-S$356))*LN((1-S$356*R376)/(1-R376))))</f>
        <v>0.89837930158753787</v>
      </c>
      <c r="T376" s="30">
        <f t="shared" ref="T376" si="2512">1 - EXP(-1*(1-EXP(-1*U$356*$I376))/U$356)</f>
        <v>0.42518827279306559</v>
      </c>
      <c r="U376" s="30">
        <f t="shared" ref="U376" si="2513">IF(U$356=1,T376/((1-T376)*$I376),(1/($I376*(1-U$356))*LN((1-U$356*T376)/(1-T376))))</f>
        <v>0.87966125102881843</v>
      </c>
      <c r="V376" s="30">
        <f t="shared" ref="V376" si="2514">1 - EXP(-1*(1-EXP(-1*W$356*$I376))/W$356)</f>
        <v>0.39128973673986422</v>
      </c>
      <c r="W376" s="30">
        <f t="shared" ref="W376" si="2515">IF(W$356=1,V376/((1-V376)*$I376),(1/($I376*(1-W$356))*LN((1-W$356*V376)/(1-V376))))</f>
        <v>0.85216807635739933</v>
      </c>
      <c r="X376" s="30">
        <f t="shared" ref="X376" si="2516">1 - EXP(-1*(1-EXP(-1*Y$356*$I376))/Y$356)</f>
        <v>0.34228733642904385</v>
      </c>
      <c r="Y376" s="30">
        <f t="shared" ref="Y376" si="2517">IF(Y$356=1,X376/((1-X376)*$I376),(1/($I376*(1-Y$356))*LN((1-Y$356*X376)/(1-X376))))</f>
        <v>0.80752327636195764</v>
      </c>
      <c r="Z376" s="30">
        <f t="shared" ref="Z376" si="2518">1 - EXP(-1*(1-EXP(-1*AA$356*$I376))/AA$356)</f>
        <v>0.21607107059393504</v>
      </c>
      <c r="AA376" s="30">
        <f t="shared" ref="AA376" si="2519">IF(AA$356=1,Z376/((1-Z376)*$I376),(1/($I376*(1-AA$356))*LN((1-AA$356*Z376)/(1-Z376))))</f>
        <v>0.64240145735324083</v>
      </c>
      <c r="AB376" s="30">
        <f t="shared" ref="AB376" si="2520">1 - EXP(-1*(1-EXP(-1*AC$356*$I376))/AC$356)</f>
        <v>0.11742706862492192</v>
      </c>
      <c r="AC376" s="30">
        <f t="shared" ref="AC376" si="2521">IF(AC$356=1,AB376/((1-AB376)*$I376),(1/($I376*(1-AC$356))*LN((1-AC$356*AB376)/(1-AB376))))</f>
        <v>0.42053683786425733</v>
      </c>
      <c r="AD376" s="30">
        <f t="shared" ref="AD376" si="2522">1 - EXP(-1*(1-EXP(-1*AE$356*$I376))/AE$356)</f>
        <v>9.5152477967443305E-2</v>
      </c>
      <c r="AE376" s="30">
        <f t="shared" ref="AE376" si="2523">IF(AE$356=1,AD376/((1-AD376)*$I376),(1/($I376*(1-AE$356))*LN((1-AE$356*AD376)/(1-AD376))))</f>
        <v>0.35735210003742984</v>
      </c>
      <c r="AF376" s="30">
        <f t="shared" ref="AF376" si="2524">1 - EXP(-1*(1-EXP(-1*AG$356*$I376))/AG$356)</f>
        <v>0.41929032411302813</v>
      </c>
      <c r="AG376" s="30">
        <f t="shared" ref="AG376" si="2525">IF(AG$356=1,AF376/((1-AF376)*$I376),(1/($I376*(1-AG$356))*LN((1-AG$356*AF376)/(1-AF376))))</f>
        <v>0.87503430449215647</v>
      </c>
      <c r="AI376">
        <v>19</v>
      </c>
      <c r="AJ376" s="2">
        <f t="shared" si="2202"/>
        <v>0.66568088531494141</v>
      </c>
      <c r="AK376" s="2">
        <f t="shared" si="2203"/>
        <v>0.66606231689453121</v>
      </c>
      <c r="AL376" s="2">
        <f t="shared" si="2204"/>
        <v>0.66587160110473631</v>
      </c>
      <c r="AM376" s="30">
        <f t="shared" si="2176"/>
        <v>0.3635775778350927</v>
      </c>
      <c r="AN376" s="30">
        <f t="shared" si="2177"/>
        <v>0.92601934807150088</v>
      </c>
      <c r="AO376" s="30">
        <f t="shared" si="2178"/>
        <v>0.36368317339041478</v>
      </c>
      <c r="AP376" s="30">
        <f t="shared" si="2179"/>
        <v>0.92594577494059715</v>
      </c>
      <c r="AQ376" s="30">
        <f t="shared" si="2180"/>
        <v>0.36363038409635051</v>
      </c>
      <c r="AR376" s="30">
        <f t="shared" si="2181"/>
        <v>0.92598256437876514</v>
      </c>
      <c r="AS376" s="48">
        <f t="shared" si="2205"/>
        <v>-3.6783692735742335E-5</v>
      </c>
    </row>
    <row r="377" spans="5:45" x14ac:dyDescent="0.25">
      <c r="E377" s="2"/>
      <c r="F377" s="2"/>
      <c r="I377" s="40">
        <v>0.96</v>
      </c>
      <c r="J377" s="30">
        <f t="shared" si="2154"/>
        <v>0.58249788028464478</v>
      </c>
      <c r="K377" s="30">
        <f t="shared" si="2155"/>
        <v>0.97604446635950826</v>
      </c>
      <c r="L377" s="30">
        <f t="shared" si="2154"/>
        <v>0.54939827918556705</v>
      </c>
      <c r="M377" s="30">
        <f t="shared" si="2155"/>
        <v>0.95315729154489603</v>
      </c>
      <c r="N377" s="30">
        <f t="shared" ref="N377" si="2526">1 - EXP(-1*(1-EXP(-1*O$356*$I377))/O$356)</f>
        <v>0.51797658695959548</v>
      </c>
      <c r="O377" s="30">
        <f t="shared" ref="O377" si="2527">IF(O$356=1,N377/((1-N377)*$I377),(1/($I377*(1-O$356))*LN((1-O$356*N377)/(1-N377))))</f>
        <v>0.93114374895921626</v>
      </c>
      <c r="P377" s="30">
        <f t="shared" ref="P377" si="2528">1 - EXP(-1*(1-EXP(-1*Q$356*$I377))/Q$356)</f>
        <v>0.48832978542768812</v>
      </c>
      <c r="Q377" s="30">
        <f t="shared" ref="Q377" si="2529">IF(Q$356=1,P377/((1-P377)*$I377),(1/($I377*(1-Q$356))*LN((1-Q$356*P377)/(1-P377))))</f>
        <v>0.9098427920325598</v>
      </c>
      <c r="R377" s="30">
        <f t="shared" ref="R377" si="2530">1 - EXP(-1*(1-EXP(-1*S$356*$I377))/S$356)</f>
        <v>0.46049709734242872</v>
      </c>
      <c r="S377" s="30">
        <f t="shared" ref="S377" si="2531">IF(S$356=1,R377/((1-R377)*$I377),(1/($I377*(1-S$356))*LN((1-S$356*R377)/(1-R377))))</f>
        <v>0.88912306872762925</v>
      </c>
      <c r="T377" s="30">
        <f t="shared" ref="T377" si="2532">1 - EXP(-1*(1-EXP(-1*U$356*$I377))/U$356)</f>
        <v>0.43447261556355166</v>
      </c>
      <c r="U377" s="30">
        <f t="shared" ref="U377" si="2533">IF(U$356=1,T377/((1-T377)*$I377),(1/($I377*(1-U$356))*LN((1-U$356*T377)/(1-T377))))</f>
        <v>0.86887960983384072</v>
      </c>
      <c r="V377" s="30">
        <f t="shared" ref="V377" si="2534">1 - EXP(-1*(1-EXP(-1*W$356*$I377))/W$356)</f>
        <v>0.39873218468839777</v>
      </c>
      <c r="W377" s="30">
        <f t="shared" ref="W377" si="2535">IF(W$356=1,V377/((1-V377)*$I377),(1/($I377*(1-W$356))*LN((1-W$356*V377)/(1-V377))))</f>
        <v>0.83923513111650394</v>
      </c>
      <c r="X377" s="30">
        <f t="shared" ref="X377" si="2536">1 - EXP(-1*(1-EXP(-1*Y$356*$I377))/Y$356)</f>
        <v>0.34733840738904831</v>
      </c>
      <c r="Y377" s="30">
        <f t="shared" ref="Y377" si="2537">IF(Y$356=1,X377/((1-X377)*$I377),(1/($I377*(1-Y$356))*LN((1-Y$356*X377)/(1-X377))))</f>
        <v>0.79134158413169875</v>
      </c>
      <c r="Z377" s="30">
        <f t="shared" ref="Z377" si="2538">1 - EXP(-1*(1-EXP(-1*AA$356*$I377))/AA$356)</f>
        <v>0.21700314504816787</v>
      </c>
      <c r="AA377" s="30">
        <f t="shared" ref="AA377" si="2539">IF(AA$356=1,Z377/((1-Z377)*$I377),(1/($I377*(1-AA$356))*LN((1-AA$356*Z377)/(1-Z377))))</f>
        <v>0.61820210616796367</v>
      </c>
      <c r="AB377" s="30">
        <f t="shared" ref="AB377" si="2540">1 - EXP(-1*(1-EXP(-1*AC$356*$I377))/AC$356)</f>
        <v>0.11745213451678915</v>
      </c>
      <c r="AC377" s="30">
        <f t="shared" ref="AC377" si="2541">IF(AC$356=1,AB377/((1-AB377)*$I377),(1/($I377*(1-AC$356))*LN((1-AC$356*AB377)/(1-AB377))))</f>
        <v>0.39912301760883129</v>
      </c>
      <c r="AD377" s="30">
        <f t="shared" ref="AD377" si="2542">1 - EXP(-1*(1-EXP(-1*AE$356*$I377))/AE$356)</f>
        <v>9.5156453593781776E-2</v>
      </c>
      <c r="AE377" s="30">
        <f t="shared" ref="AE377" si="2543">IF(AE$356=1,AD377/((1-AD377)*$I377),(1/($I377*(1-AE$356))*LN((1-AE$356*AD377)/(1-AD377))))</f>
        <v>0.33883446503359088</v>
      </c>
      <c r="AF377" s="30">
        <f t="shared" ref="AF377" si="2544">1 - EXP(-1*(1-EXP(-1*AG$356*$I377))/AG$356)</f>
        <v>0.42824495965333265</v>
      </c>
      <c r="AG377" s="30">
        <f t="shared" ref="AG377" si="2545">IF(AG$356=1,AF377/((1-AF377)*$I377),(1/($I377*(1-AG$356))*LN((1-AG$356*AF377)/(1-AF377))))</f>
        <v>0.8638831396603851</v>
      </c>
      <c r="AI377">
        <v>20</v>
      </c>
      <c r="AJ377" s="2">
        <f t="shared" si="2202"/>
        <v>0.66587160110473631</v>
      </c>
      <c r="AK377" s="2">
        <f t="shared" si="2203"/>
        <v>0.66606231689453121</v>
      </c>
      <c r="AL377" s="2">
        <f t="shared" si="2204"/>
        <v>0.66596695899963376</v>
      </c>
      <c r="AM377" s="30">
        <f t="shared" si="2176"/>
        <v>0.36363038409635051</v>
      </c>
      <c r="AN377" s="30">
        <f t="shared" si="2177"/>
        <v>0.92598256437876514</v>
      </c>
      <c r="AO377" s="30">
        <f t="shared" si="2178"/>
        <v>0.36368317339041478</v>
      </c>
      <c r="AP377" s="30">
        <f t="shared" si="2179"/>
        <v>0.92594577494059715</v>
      </c>
      <c r="AQ377" s="30">
        <f t="shared" si="2180"/>
        <v>0.36365678086387576</v>
      </c>
      <c r="AR377" s="30">
        <f t="shared" si="2181"/>
        <v>0.9259641703777004</v>
      </c>
      <c r="AS377" s="48">
        <f t="shared" si="2205"/>
        <v>-1.8394001064736543E-5</v>
      </c>
    </row>
    <row r="378" spans="5:45" x14ac:dyDescent="0.25">
      <c r="E378" s="2"/>
      <c r="F378" s="2"/>
      <c r="I378" s="40">
        <v>1.01</v>
      </c>
      <c r="J378" s="30">
        <f t="shared" si="2154"/>
        <v>0.59929322769154636</v>
      </c>
      <c r="K378" s="30">
        <f t="shared" si="2155"/>
        <v>0.97382748261065244</v>
      </c>
      <c r="L378" s="30">
        <f t="shared" si="2154"/>
        <v>0.56433849281670201</v>
      </c>
      <c r="M378" s="30">
        <f t="shared" si="2155"/>
        <v>0.94892425278950387</v>
      </c>
      <c r="N378" s="30">
        <f t="shared" ref="N378" si="2546">1 - EXP(-1*(1-EXP(-1*O$356*$I378))/O$356)</f>
        <v>0.53114057615376176</v>
      </c>
      <c r="O378" s="30">
        <f t="shared" ref="O378" si="2547">IF(O$356=1,N378/((1-N378)*$I378),(1/($I378*(1-O$356))*LN((1-O$356*N378)/(1-N378))))</f>
        <v>0.92505625507093114</v>
      </c>
      <c r="P378" s="30">
        <f t="shared" ref="P378" si="2548">1 - EXP(-1*(1-EXP(-1*Q$356*$I378))/Q$356)</f>
        <v>0.49983346157553743</v>
      </c>
      <c r="Q378" s="30">
        <f t="shared" ref="Q378" si="2549">IF(Q$356=1,P378/((1-P378)*$I378),(1/($I378*(1-Q$356))*LN((1-Q$356*P378)/(1-P378))))</f>
        <v>0.90203248507772193</v>
      </c>
      <c r="R378" s="30">
        <f t="shared" ref="R378" si="2550">1 - EXP(-1*(1-EXP(-1*S$356*$I378))/S$356)</f>
        <v>0.47047824053820719</v>
      </c>
      <c r="S378" s="30">
        <f t="shared" ref="S378" si="2551">IF(S$356=1,R378/((1-R378)*$I378),(1/($I378*(1-S$356))*LN((1-S$356*R378)/(1-R378))))</f>
        <v>0.8796995247377547</v>
      </c>
      <c r="T378" s="30">
        <f t="shared" ref="T378" si="2552">1 - EXP(-1*(1-EXP(-1*U$356*$I378))/U$356)</f>
        <v>0.44307912192329046</v>
      </c>
      <c r="U378" s="30">
        <f t="shared" ref="U378" si="2553">IF(U$356=1,T378/((1-T378)*$I378),(1/($I378*(1-U$356))*LN((1-U$356*T378)/(1-T378))))</f>
        <v>0.85793699012249369</v>
      </c>
      <c r="V378" s="30">
        <f t="shared" ref="V378" si="2554">1 - EXP(-1*(1-EXP(-1*W$356*$I378))/W$356)</f>
        <v>0.40555547253535229</v>
      </c>
      <c r="W378" s="30">
        <f t="shared" ref="W378" si="2555">IF(W$356=1,V378/((1-V378)*$I378),(1/($I378*(1-W$356))*LN((1-W$356*V378)/(1-V378))))</f>
        <v>0.8261701908003255</v>
      </c>
      <c r="X378" s="30">
        <f t="shared" ref="X378" si="2556">1 - EXP(-1*(1-EXP(-1*Y$356*$I378))/Y$356)</f>
        <v>0.3518753677859412</v>
      </c>
      <c r="Y378" s="30">
        <f t="shared" ref="Y378" si="2557">IF(Y$356=1,X378/((1-X378)*$I378),(1/($I378*(1-Y$356))*LN((1-Y$356*X378)/(1-X378))))</f>
        <v>0.77513049704851722</v>
      </c>
      <c r="Z378" s="30">
        <f t="shared" ref="Z378" si="2558">1 - EXP(-1*(1-EXP(-1*AA$356*$I378))/AA$356)</f>
        <v>0.21776543791355385</v>
      </c>
      <c r="AA378" s="30">
        <f t="shared" ref="AA378" si="2559">IF(AA$356=1,Z378/((1-Z378)*$I378),(1/($I378*(1-AA$356))*LN((1-AA$356*Z378)/(1-Z378))))</f>
        <v>0.59499044631330511</v>
      </c>
      <c r="AB378" s="30">
        <f t="shared" ref="AB378" si="2560">1 - EXP(-1*(1-EXP(-1*AC$356*$I378))/AC$356)</f>
        <v>0.11746893628804222</v>
      </c>
      <c r="AC378" s="30">
        <f t="shared" ref="AC378" si="2561">IF(AC$356=1,AB378/((1-AB378)*$I378),(1/($I378*(1-AC$356))*LN((1-AC$356*AB378)/(1-AB378))))</f>
        <v>0.37967696621477082</v>
      </c>
      <c r="AD378" s="30">
        <f t="shared" ref="AD378" si="2562">1 - EXP(-1*(1-EXP(-1*AE$356*$I378))/AE$356)</f>
        <v>9.515886492453729E-2</v>
      </c>
      <c r="AE378" s="30">
        <f t="shared" ref="AE378" si="2563">IF(AE$356=1,AD378/((1-AD378)*$I378),(1/($I378*(1-AE$356))*LN((1-AE$356*AD378)/(1-AD378))))</f>
        <v>0.32211497040559128</v>
      </c>
      <c r="AF378" s="30">
        <f t="shared" ref="AF378" si="2564">1 - EXP(-1*(1-EXP(-1*AG$356*$I378))/AG$356)</f>
        <v>0.4365312355206552</v>
      </c>
      <c r="AG378" s="30">
        <f t="shared" ref="AG378" si="2565">IF(AG$356=1,AF378/((1-AF378)*$I378),(1/($I378*(1-AG$356))*LN((1-AG$356*AF378)/(1-AF378))))</f>
        <v>0.85257420191430333</v>
      </c>
      <c r="AI378">
        <v>21</v>
      </c>
      <c r="AJ378" s="2">
        <f t="shared" si="2202"/>
        <v>0.66587160110473631</v>
      </c>
      <c r="AK378" s="2">
        <f t="shared" si="2203"/>
        <v>0.66596695899963376</v>
      </c>
      <c r="AL378" s="2">
        <f t="shared" si="2204"/>
        <v>0.66591928005218504</v>
      </c>
      <c r="AM378" s="30">
        <f t="shared" si="2176"/>
        <v>0.36363038409635051</v>
      </c>
      <c r="AN378" s="30">
        <f t="shared" si="2177"/>
        <v>0.92598256437876514</v>
      </c>
      <c r="AO378" s="30">
        <f t="shared" si="2178"/>
        <v>0.36365678086387576</v>
      </c>
      <c r="AP378" s="30">
        <f t="shared" si="2179"/>
        <v>0.9259641703777004</v>
      </c>
      <c r="AQ378" s="30">
        <f t="shared" si="2180"/>
        <v>0.36364358301028721</v>
      </c>
      <c r="AR378" s="30">
        <f t="shared" si="2181"/>
        <v>0.92597336755775872</v>
      </c>
      <c r="AS378" s="48">
        <f t="shared" si="2205"/>
        <v>9.1971800583179331E-6</v>
      </c>
    </row>
    <row r="379" spans="5:45" x14ac:dyDescent="0.25">
      <c r="E379" s="2"/>
      <c r="F379" s="2"/>
      <c r="I379" s="40">
        <v>1.06</v>
      </c>
      <c r="J379" s="30">
        <f t="shared" si="2154"/>
        <v>0.61525577347838145</v>
      </c>
      <c r="K379" s="30">
        <f t="shared" si="2155"/>
        <v>0.97154468711184216</v>
      </c>
      <c r="L379" s="30">
        <f t="shared" si="2154"/>
        <v>0.57850202053449173</v>
      </c>
      <c r="M379" s="30">
        <f t="shared" si="2155"/>
        <v>0.94458277175425864</v>
      </c>
      <c r="N379" s="30">
        <f t="shared" ref="N379" si="2566">1 - EXP(-1*(1-EXP(-1*O$356*$I379))/O$356)</f>
        <v>0.54357169144059891</v>
      </c>
      <c r="O379" s="30">
        <f t="shared" ref="O379" si="2567">IF(O$356=1,N379/((1-N379)*$I379),(1/($I379*(1-O$356))*LN((1-O$356*N379)/(1-N379))))</f>
        <v>0.91883551495562876</v>
      </c>
      <c r="P379" s="30">
        <f t="shared" ref="P379" si="2568">1 - EXP(-1*(1-EXP(-1*Q$356*$I379))/Q$356)</f>
        <v>0.5106423804547815</v>
      </c>
      <c r="Q379" s="30">
        <f t="shared" ref="Q379" si="2569">IF(Q$356=1,P379/((1-P379)*$I379),(1/($I379*(1-Q$356))*LN((1-Q$356*P379)/(1-P379))))</f>
        <v>0.89407842306266094</v>
      </c>
      <c r="R379" s="30">
        <f t="shared" ref="R379" si="2570">1 - EXP(-1*(1-EXP(-1*S$356*$I379))/S$356)</f>
        <v>0.4798011775766331</v>
      </c>
      <c r="S379" s="30">
        <f t="shared" ref="S379" si="2571">IF(S$356=1,R379/((1-R379)*$I379),(1/($I379*(1-S$356))*LN((1-S$356*R379)/(1-R379))))</f>
        <v>0.87013388120845903</v>
      </c>
      <c r="T379" s="30">
        <f t="shared" ref="T379" si="2572">1 - EXP(-1*(1-EXP(-1*U$356*$I379))/U$356)</f>
        <v>0.45106462960367033</v>
      </c>
      <c r="U379" s="30">
        <f t="shared" ref="U379" si="2573">IF(U$356=1,T379/((1-T379)*$I379),(1/($I379*(1-U$356))*LN((1-U$356*T379)/(1-T379))))</f>
        <v>0.84686500538747445</v>
      </c>
      <c r="V379" s="30">
        <f t="shared" ref="V379" si="2574">1 - EXP(-1*(1-EXP(-1*W$356*$I379))/W$356)</f>
        <v>0.41181647288771539</v>
      </c>
      <c r="W379" s="30">
        <f t="shared" ref="W379" si="2575">IF(W$356=1,V379/((1-V379)*$I379),(1/($I379*(1-W$356))*LN((1-W$356*V379)/(1-V379))))</f>
        <v>0.81301512241438456</v>
      </c>
      <c r="X379" s="30">
        <f t="shared" ref="X379" si="2576">1 - EXP(-1*(1-EXP(-1*Y$356*$I379))/Y$356)</f>
        <v>0.35595339387966307</v>
      </c>
      <c r="Y379" s="30">
        <f t="shared" ref="Y379" si="2577">IF(Y$356=1,X379/((1-X379)*$I379),(1/($I379*(1-Y$356))*LN((1-Y$356*X379)/(1-X379))))</f>
        <v>0.75895001118207639</v>
      </c>
      <c r="Z379" s="30">
        <f t="shared" ref="Z379" si="2578">1 - EXP(-1*(1-EXP(-1*AA$356*$I379))/AA$356)</f>
        <v>0.2183889979534368</v>
      </c>
      <c r="AA379" s="30">
        <f t="shared" ref="AA379" si="2579">IF(AA$356=1,Z379/((1-Z379)*$I379),(1/($I379*(1-AA$356))*LN((1-AA$356*Z379)/(1-Z379))))</f>
        <v>0.5728168521369198</v>
      </c>
      <c r="AB379" s="30">
        <f t="shared" ref="AB379" si="2580">1 - EXP(-1*(1-EXP(-1*AC$356*$I379))/AC$356)</f>
        <v>0.11748019867305137</v>
      </c>
      <c r="AC379" s="30">
        <f t="shared" ref="AC379" si="2581">IF(AC$356=1,AB379/((1-AB379)*$I379),(1/($I379*(1-AC$356))*LN((1-AC$356*AB379)/(1-AB379))))</f>
        <v>0.36196765044691831</v>
      </c>
      <c r="AD379" s="30">
        <f t="shared" ref="AD379" si="2582">1 - EXP(-1*(1-EXP(-1*AE$356*$I379))/AE$356)</f>
        <v>9.5160327467440409E-2</v>
      </c>
      <c r="AE379" s="30">
        <f t="shared" ref="AE379" si="2583">IF(AE$356=1,AD379/((1-AD379)*$I379),(1/($I379*(1-AE$356))*LN((1-AE$356*AD379)/(1-AD379))))</f>
        <v>0.30695237082930144</v>
      </c>
      <c r="AF379" s="30">
        <f t="shared" ref="AF379" si="2584">1 - EXP(-1*(1-EXP(-1*AG$356*$I379))/AG$356)</f>
        <v>0.44420604209959647</v>
      </c>
      <c r="AG379" s="30">
        <f t="shared" ref="AG379" si="2585">IF(AG$356=1,AF379/((1-AF379)*$I379),(1/($I379*(1-AG$356))*LN((1-AG$356*AF379)/(1-AF379))))</f>
        <v>0.84114076068566246</v>
      </c>
      <c r="AI379">
        <v>22</v>
      </c>
      <c r="AJ379" s="2">
        <f t="shared" si="2202"/>
        <v>0.66587160110473631</v>
      </c>
      <c r="AK379" s="2">
        <f t="shared" si="2203"/>
        <v>0.66591928005218504</v>
      </c>
      <c r="AL379" s="2">
        <f t="shared" si="2204"/>
        <v>0.66589544057846073</v>
      </c>
      <c r="AM379" s="30">
        <f t="shared" si="2176"/>
        <v>0.36363038409635051</v>
      </c>
      <c r="AN379" s="30">
        <f t="shared" si="2177"/>
        <v>0.92598256437876514</v>
      </c>
      <c r="AO379" s="30">
        <f t="shared" si="2178"/>
        <v>0.36364358301028721</v>
      </c>
      <c r="AP379" s="30">
        <f t="shared" si="2179"/>
        <v>0.92597336755775872</v>
      </c>
      <c r="AQ379" s="30">
        <f t="shared" si="2180"/>
        <v>0.36363698368586872</v>
      </c>
      <c r="AR379" s="30">
        <f t="shared" si="2181"/>
        <v>0.9259779660131463</v>
      </c>
      <c r="AS379" s="48">
        <f t="shared" si="2205"/>
        <v>4.5984553875833001E-6</v>
      </c>
    </row>
    <row r="380" spans="5:45" x14ac:dyDescent="0.25">
      <c r="E380" s="2"/>
      <c r="F380" s="2"/>
      <c r="I380" s="40">
        <v>1.1100000000000001</v>
      </c>
      <c r="J380" s="30">
        <f t="shared" si="2154"/>
        <v>0.63043298130419778</v>
      </c>
      <c r="K380" s="30">
        <f t="shared" si="2155"/>
        <v>0.96919953795195934</v>
      </c>
      <c r="L380" s="30">
        <f t="shared" si="2154"/>
        <v>0.59193811939613594</v>
      </c>
      <c r="M380" s="30">
        <f t="shared" si="2155"/>
        <v>0.940140721831902</v>
      </c>
      <c r="N380" s="30">
        <f t="shared" ref="N380" si="2586">1 - EXP(-1*(1-EXP(-1*O$356*$I380))/O$356)</f>
        <v>0.55532020366336976</v>
      </c>
      <c r="O380" s="30">
        <f t="shared" ref="O380" si="2587">IF(O$356=1,N380/((1-N380)*$I380),(1/($I380*(1-O$356))*LN((1-O$356*N380)/(1-N380))))</f>
        <v>0.91249437112946408</v>
      </c>
      <c r="P380" s="30">
        <f t="shared" ref="P380" si="2588">1 - EXP(-1*(1-EXP(-1*Q$356*$I380))/Q$356)</f>
        <v>0.52080738449783048</v>
      </c>
      <c r="Q380" s="30">
        <f t="shared" ref="Q380" si="2589">IF(Q$356=1,P380/((1-P380)*$I380),(1/($I380*(1-Q$356))*LN((1-Q$356*P380)/(1-P380))))</f>
        <v>0.88599877460383936</v>
      </c>
      <c r="R380" s="30">
        <f t="shared" ref="R380" si="2590">1 - EXP(-1*(1-EXP(-1*S$356*$I380))/S$356)</f>
        <v>0.4885170558541545</v>
      </c>
      <c r="S380" s="30">
        <f t="shared" ref="S380" si="2591">IF(S$356=1,R380/((1-R380)*$I380),(1/($I380*(1-S$356))*LN((1-S$356*R380)/(1-R380))))</f>
        <v>0.86044991482447308</v>
      </c>
      <c r="T380" s="30">
        <f t="shared" ref="T380" si="2592">1 - EXP(-1*(1-EXP(-1*U$356*$I380))/U$356)</f>
        <v>0.45848037458846547</v>
      </c>
      <c r="U380" s="30">
        <f t="shared" ref="U380" si="2593">IF(U$356=1,T380/((1-T380)*$I380),(1/($I380*(1-U$356))*LN((1-U$356*T380)/(1-T380))))</f>
        <v>0.835693300042474</v>
      </c>
      <c r="V380" s="30">
        <f t="shared" ref="V380" si="2594">1 - EXP(-1*(1-EXP(-1*W$356*$I380))/W$356)</f>
        <v>0.41756609124559962</v>
      </c>
      <c r="W380" s="30">
        <f t="shared" ref="W380" si="2595">IF(W$356=1,V380/((1-V380)*$I380),(1/($I380*(1-W$356))*LN((1-W$356*V380)/(1-V380))))</f>
        <v>0.79980878786106557</v>
      </c>
      <c r="X380" s="30">
        <f t="shared" ref="X380" si="2596">1 - EXP(-1*(1-EXP(-1*Y$356*$I380))/Y$356)</f>
        <v>0.35962122745315217</v>
      </c>
      <c r="Y380" s="30">
        <f t="shared" ref="Y380" si="2597">IF(Y$356=1,X380/((1-X380)*$I380),(1/($I380*(1-Y$356))*LN((1-Y$356*X380)/(1-X380))))</f>
        <v>0.74285438320720298</v>
      </c>
      <c r="Z380" s="30">
        <f t="shared" ref="Z380" si="2598">1 - EXP(-1*(1-EXP(-1*AA$356*$I380))/AA$356)</f>
        <v>0.21889915563370599</v>
      </c>
      <c r="AA380" s="30">
        <f t="shared" ref="AA380" si="2599">IF(AA$356=1,Z380/((1-Z380)*$I380),(1/($I380*(1-AA$356))*LN((1-AA$356*Z380)/(1-Z380))))</f>
        <v>0.55170418427445744</v>
      </c>
      <c r="AB380" s="30">
        <f t="shared" ref="AB380" si="2600">1 - EXP(-1*(1-EXP(-1*AC$356*$I380))/AC$356)</f>
        <v>0.11748774799502848</v>
      </c>
      <c r="AC380" s="30">
        <f t="shared" ref="AC380" si="2601">IF(AC$356=1,AB380/((1-AB380)*$I380),(1/($I380*(1-AC$356))*LN((1-AC$356*AB380)/(1-AB380))))</f>
        <v>0.34579097065534531</v>
      </c>
      <c r="AD380" s="30">
        <f t="shared" ref="AD380" si="2602">1 - EXP(-1*(1-EXP(-1*AE$356*$I380))/AE$356)</f>
        <v>9.5161214543400652E-2</v>
      </c>
      <c r="AE380" s="30">
        <f t="shared" ref="AE380" si="2603">IF(AE$356=1,AD380/((1-AD380)*$I380),(1/($I380*(1-AE$356))*LN((1-AE$356*AD380)/(1-AD380))))</f>
        <v>0.29314393860875521</v>
      </c>
      <c r="AF380" s="30">
        <f t="shared" ref="AF380" si="2604">1 - EXP(-1*(1-EXP(-1*AG$356*$I380))/AG$356)</f>
        <v>0.45132060195977808</v>
      </c>
      <c r="AG380" s="30">
        <f t="shared" ref="AG380" si="2605">IF(AG$356=1,AF380/((1-AF380)*$I380),(1/($I380*(1-AG$356))*LN((1-AG$356*AF380)/(1-AF380))))</f>
        <v>0.82961396556465761</v>
      </c>
      <c r="AI380">
        <v>23</v>
      </c>
      <c r="AJ380" s="2">
        <f t="shared" si="2202"/>
        <v>0.66587160110473631</v>
      </c>
      <c r="AK380" s="2">
        <f t="shared" si="2203"/>
        <v>0.66589544057846073</v>
      </c>
      <c r="AL380" s="2">
        <f t="shared" si="2204"/>
        <v>0.66588352084159852</v>
      </c>
      <c r="AM380" s="30">
        <f t="shared" si="2176"/>
        <v>0.36363038409635051</v>
      </c>
      <c r="AN380" s="30">
        <f t="shared" si="2177"/>
        <v>0.92598256437876514</v>
      </c>
      <c r="AO380" s="30">
        <f t="shared" si="2178"/>
        <v>0.36363698368586872</v>
      </c>
      <c r="AP380" s="30">
        <f t="shared" si="2179"/>
        <v>0.9259779660131463</v>
      </c>
      <c r="AQ380" s="30">
        <f t="shared" si="2180"/>
        <v>0.363633683924248</v>
      </c>
      <c r="AR380" s="30">
        <f t="shared" si="2181"/>
        <v>0.92598026520717713</v>
      </c>
      <c r="AS380" s="48">
        <f t="shared" si="2205"/>
        <v>2.2991940308303427E-6</v>
      </c>
    </row>
    <row r="381" spans="5:45" x14ac:dyDescent="0.25">
      <c r="E381" s="2"/>
      <c r="F381" s="2"/>
      <c r="I381" s="40">
        <v>1.1599999999999999</v>
      </c>
      <c r="J381" s="30">
        <f t="shared" si="2154"/>
        <v>0.64486929830118389</v>
      </c>
      <c r="K381" s="30">
        <f t="shared" si="2155"/>
        <v>0.96679535857515153</v>
      </c>
      <c r="L381" s="30">
        <f t="shared" si="2154"/>
        <v>0.60469241220406167</v>
      </c>
      <c r="M381" s="30">
        <f t="shared" si="2155"/>
        <v>0.93560563617867487</v>
      </c>
      <c r="N381" s="30">
        <f t="shared" ref="N381" si="2606">1 - EXP(-1*(1-EXP(-1*O$356*$I381))/O$356)</f>
        <v>0.56643228732391071</v>
      </c>
      <c r="O381" s="30">
        <f t="shared" ref="O381" si="2607">IF(O$356=1,N381/((1-N381)*$I381),(1/($I381*(1-O$356))*LN((1-O$356*N381)/(1-N381))))</f>
        <v>0.90604504415109743</v>
      </c>
      <c r="P381" s="30">
        <f t="shared" ref="P381" si="2608">1 - EXP(-1*(1-EXP(-1*Q$356*$I381))/Q$356)</f>
        <v>0.53037486645242438</v>
      </c>
      <c r="Q381" s="30">
        <f t="shared" ref="Q381" si="2609">IF(Q$356=1,P381/((1-P381)*$I381),(1/($I381*(1-Q$356))*LN((1-Q$356*P381)/(1-P381))))</f>
        <v>0.87781072843269237</v>
      </c>
      <c r="R381" s="30">
        <f t="shared" ref="R381" si="2610">1 - EXP(-1*(1-EXP(-1*S$356*$I381))/S$356)</f>
        <v>0.4966722945441826</v>
      </c>
      <c r="S381" s="30">
        <f t="shared" ref="S381" si="2611">IF(S$356=1,R381/((1-R381)*$I381),(1/($I381*(1-S$356))*LN((1-S$356*R381)/(1-R381))))</f>
        <v>0.85066998402368477</v>
      </c>
      <c r="T381" s="30">
        <f t="shared" ref="T381" si="2612">1 - EXP(-1*(1-EXP(-1*U$356*$I381))/U$356)</f>
        <v>0.46537263572122822</v>
      </c>
      <c r="U381" s="30">
        <f t="shared" ref="U381" si="2613">IF(U$356=1,T381/((1-T381)*$I381),(1/($I381*(1-U$356))*LN((1-U$356*T381)/(1-T381))))</f>
        <v>0.82444956705795769</v>
      </c>
      <c r="V381" s="30">
        <f t="shared" ref="V381" si="2614">1 - EXP(-1*(1-EXP(-1*W$356*$I381))/W$356)</f>
        <v>0.422849991535587</v>
      </c>
      <c r="W381" s="30">
        <f t="shared" ref="W381" si="2615">IF(W$356=1,V381/((1-V381)*$I381),(1/($I381*(1-W$356))*LN((1-W$356*V381)/(1-V381))))</f>
        <v>0.78658705714888055</v>
      </c>
      <c r="X381" s="30">
        <f t="shared" ref="X381" si="2616">1 - EXP(-1*(1-EXP(-1*Y$356*$I381))/Y$356)</f>
        <v>0.3629220160997082</v>
      </c>
      <c r="Y381" s="30">
        <f t="shared" ref="Y381" si="2617">IF(Y$356=1,X381/((1-X381)*$I381),(1/($I381*(1-Y$356))*LN((1-Y$356*X381)/(1-X381))))</f>
        <v>0.72689215671903618</v>
      </c>
      <c r="Z381" s="30">
        <f t="shared" ref="Z381" si="2618">1 - EXP(-1*(1-EXP(-1*AA$356*$I381))/AA$356)</f>
        <v>0.21931658949358879</v>
      </c>
      <c r="AA381" s="30">
        <f t="shared" ref="AA381" si="2619">IF(AA$356=1,Z381/((1-Z381)*$I381),(1/($I381*(1-AA$356))*LN((1-AA$356*Z381)/(1-Z381))))</f>
        <v>0.53165322072265386</v>
      </c>
      <c r="AB381" s="30">
        <f t="shared" ref="AB381" si="2620">1 - EXP(-1*(1-EXP(-1*AC$356*$I381))/AC$356)</f>
        <v>0.11749280842073073</v>
      </c>
      <c r="AC381" s="30">
        <f t="shared" ref="AC381" si="2621">IF(AC$356=1,AB381/((1-AB381)*$I381),(1/($I381*(1-AC$356))*LN((1-AC$356*AB381)/(1-AB381))))</f>
        <v>0.33096846771473853</v>
      </c>
      <c r="AD381" s="30">
        <f t="shared" ref="AD381" si="2622">1 - EXP(-1*(1-EXP(-1*AE$356*$I381))/AE$356)</f>
        <v>9.5161752581744197E-2</v>
      </c>
      <c r="AE381" s="30">
        <f t="shared" ref="AE381" si="2623">IF(AE$356=1,AD381/((1-AD381)*$I381),(1/($I381*(1-AE$356))*LN((1-AE$356*AD381)/(1-AD381))))</f>
        <v>0.28051901830554066</v>
      </c>
      <c r="AF381" s="30">
        <f t="shared" ref="AF381" si="2624">1 - EXP(-1*(1-EXP(-1*AG$356*$I381))/AG$356)</f>
        <v>0.45792112891645098</v>
      </c>
      <c r="AG381" s="30">
        <f t="shared" ref="AG381" si="2625">IF(AG$356=1,AF381/((1-AF381)*$I381),(1/($I381*(1-AG$356))*LN((1-AG$356*AF381)/(1-AF381))))</f>
        <v>0.81802286367262111</v>
      </c>
      <c r="AI381">
        <v>24</v>
      </c>
      <c r="AJ381" s="2">
        <f t="shared" si="2202"/>
        <v>0.66588352084159852</v>
      </c>
      <c r="AK381" s="2">
        <f t="shared" si="2203"/>
        <v>0.66589544057846073</v>
      </c>
      <c r="AL381" s="2">
        <f t="shared" si="2204"/>
        <v>0.66588948071002962</v>
      </c>
      <c r="AM381" s="30">
        <f t="shared" si="2176"/>
        <v>0.363633683924248</v>
      </c>
      <c r="AN381" s="30">
        <f t="shared" si="2177"/>
        <v>0.92598026520717713</v>
      </c>
      <c r="AO381" s="30">
        <f t="shared" si="2178"/>
        <v>0.36363698368586872</v>
      </c>
      <c r="AP381" s="30">
        <f t="shared" si="2179"/>
        <v>0.9259779660131463</v>
      </c>
      <c r="AQ381" s="30">
        <f t="shared" si="2180"/>
        <v>0.36363533381334279</v>
      </c>
      <c r="AR381" s="30">
        <f t="shared" si="2181"/>
        <v>0.92597911561296631</v>
      </c>
      <c r="AS381" s="48">
        <f t="shared" si="2205"/>
        <v>-1.1495942108252777E-6</v>
      </c>
    </row>
    <row r="382" spans="5:45" x14ac:dyDescent="0.25">
      <c r="E382" s="2"/>
      <c r="F382" s="2"/>
      <c r="I382" s="40">
        <v>1.21</v>
      </c>
      <c r="J382" s="30">
        <f t="shared" si="2154"/>
        <v>0.65860636487221313</v>
      </c>
      <c r="K382" s="30">
        <f t="shared" si="2155"/>
        <v>0.96433534138193755</v>
      </c>
      <c r="L382" s="30">
        <f t="shared" si="2154"/>
        <v>0.61680718965888159</v>
      </c>
      <c r="M382" s="30">
        <f t="shared" si="2155"/>
        <v>0.93098471497717949</v>
      </c>
      <c r="N382" s="30">
        <f t="shared" ref="N382" si="2626">1 - EXP(-1*(1-EXP(-1*O$356*$I382))/O$356)</f>
        <v>0.57695040285976995</v>
      </c>
      <c r="O382" s="30">
        <f t="shared" ref="O382" si="2627">IF(O$356=1,N382/((1-N382)*$I382),(1/($I382*(1-O$356))*LN((1-O$356*N382)/(1-N382))))</f>
        <v>0.89949914471401338</v>
      </c>
      <c r="P382" s="30">
        <f t="shared" ref="P382" si="2628">1 - EXP(-1*(1-EXP(-1*Q$356*$I382))/Q$356)</f>
        <v>0.53938722040212217</v>
      </c>
      <c r="Q382" s="30">
        <f t="shared" ref="Q382" si="2629">IF(Q$356=1,P382/((1-P382)*$I382),(1/($I382*(1-Q$356))*LN((1-Q$356*P382)/(1-P382))))</f>
        <v>0.86953051157160033</v>
      </c>
      <c r="R382" s="30">
        <f t="shared" ref="R382" si="2630">1 - EXP(-1*(1-EXP(-1*S$356*$I382))/S$356)</f>
        <v>0.50430909433338411</v>
      </c>
      <c r="S382" s="30">
        <f t="shared" ref="S382" si="2631">IF(S$356=1,R382/((1-R382)*$I382),(1/($I382*(1-S$356))*LN((1-S$356*R382)/(1-R382))))</f>
        <v>0.84081505373118548</v>
      </c>
      <c r="T382" s="30">
        <f t="shared" ref="T382" si="2632">1 - EXP(-1*(1-EXP(-1*U$356*$I382))/U$356)</f>
        <v>0.47178329484368364</v>
      </c>
      <c r="U382" s="30">
        <f t="shared" ref="U382" si="2633">IF(U$356=1,T382/((1-T382)*$I382),(1/($I382*(1-U$356))*LN((1-U$356*T382)/(1-T382))))</f>
        <v>0.81315957877910539</v>
      </c>
      <c r="V382" s="30">
        <f t="shared" ref="V382" si="2634">1 - EXP(-1*(1-EXP(-1*W$356*$I382))/W$356)</f>
        <v>0.42770922054067473</v>
      </c>
      <c r="W382" s="30">
        <f t="shared" ref="W382" si="2635">IF(W$356=1,V382/((1-V382)*$I382),(1/($I382*(1-W$356))*LN((1-W$356*V382)/(1-V382))))</f>
        <v>0.77338284860170015</v>
      </c>
      <c r="X382" s="30">
        <f t="shared" ref="X382" si="2636">1 - EXP(-1*(1-EXP(-1*Y$356*$I382))/Y$356)</f>
        <v>0.36589402864847809</v>
      </c>
      <c r="Y382" s="30">
        <f t="shared" ref="Y382" si="2637">IF(Y$356=1,X382/((1-X382)*$I382),(1/($I382*(1-Y$356))*LN((1-Y$356*X382)/(1-X382))))</f>
        <v>0.71110627170373519</v>
      </c>
      <c r="Z382" s="30">
        <f t="shared" ref="Z382" si="2638">1 - EXP(-1*(1-EXP(-1*AA$356*$I382))/AA$356)</f>
        <v>0.21965818933505243</v>
      </c>
      <c r="AA382" s="30">
        <f t="shared" ref="AA382" si="2639">IF(AA$356=1,Z382/((1-Z382)*$I382),(1/($I382*(1-AA$356))*LN((1-AA$356*Z382)/(1-Z382))))</f>
        <v>0.51264766669442474</v>
      </c>
      <c r="AB382" s="30">
        <f t="shared" ref="AB382" si="2640">1 - EXP(-1*(1-EXP(-1*AC$356*$I382))/AC$356)</f>
        <v>0.11749620050927601</v>
      </c>
      <c r="AC382" s="30">
        <f t="shared" ref="AC382" si="2641">IF(AC$356=1,AB382/((1-AB382)*$I382),(1/($I382*(1-AC$356))*LN((1-AC$356*AB382)/(1-AB382))))</f>
        <v>0.31734498954694701</v>
      </c>
      <c r="AD382" s="30">
        <f t="shared" ref="AD382" si="2642">1 - EXP(-1*(1-EXP(-1*AE$356*$I382))/AE$356)</f>
        <v>9.5162078918339832E-2</v>
      </c>
      <c r="AE382" s="30">
        <f t="shared" ref="AE382" si="2643">IF(AE$356=1,AD382/((1-AD382)*$I382),(1/($I382*(1-AE$356))*LN((1-AE$356*AD382)/(1-AD382))))</f>
        <v>0.26893348412004686</v>
      </c>
      <c r="AF382" s="30">
        <f t="shared" ref="AF382" si="2644">1 - EXP(-1*(1-EXP(-1*AG$356*$I382))/AG$356)</f>
        <v>0.46404939969750647</v>
      </c>
      <c r="AG382" s="30">
        <f t="shared" ref="AG382" si="2645">IF(AG$356=1,AF382/((1-AF382)*$I382),(1/($I382*(1-AG$356))*LN((1-AG$356*AF382)/(1-AF382))))</f>
        <v>0.80639443189911708</v>
      </c>
      <c r="AI382">
        <v>25</v>
      </c>
      <c r="AJ382" s="2">
        <f t="shared" si="2202"/>
        <v>0.66588948071002962</v>
      </c>
      <c r="AK382" s="2">
        <f t="shared" si="2203"/>
        <v>0.66589544057846073</v>
      </c>
      <c r="AL382" s="2">
        <f t="shared" si="2204"/>
        <v>0.66589246064424512</v>
      </c>
      <c r="AM382" s="30">
        <f t="shared" si="2176"/>
        <v>0.36363533381334279</v>
      </c>
      <c r="AN382" s="30">
        <f t="shared" si="2177"/>
        <v>0.92597911561296631</v>
      </c>
      <c r="AO382" s="30">
        <f t="shared" si="2178"/>
        <v>0.36363698368586872</v>
      </c>
      <c r="AP382" s="30">
        <f t="shared" si="2179"/>
        <v>0.9259779660131463</v>
      </c>
      <c r="AQ382" s="30">
        <f t="shared" si="2180"/>
        <v>0.36363615875167687</v>
      </c>
      <c r="AR382" s="30">
        <f t="shared" si="2181"/>
        <v>0.92597854081375719</v>
      </c>
      <c r="AS382" s="48">
        <f t="shared" si="2205"/>
        <v>-5.7479920911873705E-7</v>
      </c>
    </row>
    <row r="383" spans="5:45" x14ac:dyDescent="0.25">
      <c r="E383" s="2"/>
      <c r="F383" s="2"/>
      <c r="I383" s="40">
        <v>1.26</v>
      </c>
      <c r="J383" s="30">
        <f t="shared" si="2154"/>
        <v>0.67168320872642728</v>
      </c>
      <c r="K383" s="30">
        <f t="shared" si="2155"/>
        <v>0.96182255144075679</v>
      </c>
      <c r="L383" s="30">
        <f t="shared" si="2154"/>
        <v>0.62832168478456507</v>
      </c>
      <c r="M383" s="30">
        <f t="shared" si="2155"/>
        <v>0.92628483348237578</v>
      </c>
      <c r="N383" s="30">
        <f t="shared" ref="N383" si="2646">1 - EXP(-1*(1-EXP(-1*O$356*$I383))/O$356)</f>
        <v>0.58691363910411254</v>
      </c>
      <c r="O383" s="30">
        <f t="shared" ref="O383" si="2647">IF(O$356=1,N383/((1-N383)*$I383),(1/($I383*(1-O$356))*LN((1-O$356*N383)/(1-N383))))</f>
        <v>0.8928676877615267</v>
      </c>
      <c r="P383" s="30">
        <f t="shared" ref="P383" si="2648">1 - EXP(-1*(1-EXP(-1*Q$356*$I383))/Q$356)</f>
        <v>0.5478832413597623</v>
      </c>
      <c r="Q383" s="30">
        <f t="shared" ref="Q383" si="2649">IF(Q$356=1,P383/((1-P383)*$I383),(1/($I383*(1-Q$356))*LN((1-Q$356*P383)/(1-P383))))</f>
        <v>0.8611734114308609</v>
      </c>
      <c r="R383" s="30">
        <f t="shared" ref="R383" si="2650">1 - EXP(-1*(1-EXP(-1*S$356*$I383))/S$356)</f>
        <v>0.51146588490027123</v>
      </c>
      <c r="S383" s="30">
        <f t="shared" ref="S383" si="2651">IF(S$356=1,R383/((1-R383)*$I383),(1/($I383*(1-S$356))*LN((1-S$356*R383)/(1-R383))))</f>
        <v>0.83090472687570782</v>
      </c>
      <c r="T383" s="30">
        <f t="shared" ref="T383" si="2652">1 - EXP(-1*(1-EXP(-1*U$356*$I383))/U$356)</f>
        <v>0.47775032475950774</v>
      </c>
      <c r="U383" s="30">
        <f t="shared" ref="U383" si="2653">IF(U$356=1,T383/((1-T383)*$I383),(1/($I383*(1-U$356))*LN((1-U$356*T383)/(1-T383))))</f>
        <v>0.80184722901141292</v>
      </c>
      <c r="V383" s="30">
        <f t="shared" ref="V383" si="2654">1 - EXP(-1*(1-EXP(-1*W$356*$I383))/W$356)</f>
        <v>0.4321807469946104</v>
      </c>
      <c r="W383" s="30">
        <f t="shared" ref="W383" si="2655">IF(W$356=1,V383/((1-V383)*$I383),(1/($I383*(1-W$356))*LN((1-W$356*V383)/(1-V383))))</f>
        <v>0.76022619268307734</v>
      </c>
      <c r="X383" s="30">
        <f t="shared" ref="X383" si="2656">1 - EXP(-1*(1-EXP(-1*Y$356*$I383))/Y$356)</f>
        <v>0.36857126671070928</v>
      </c>
      <c r="Y383" s="30">
        <f t="shared" ref="Y383" si="2657">IF(Y$356=1,X383/((1-X383)*$I383),(1/($I383*(1-Y$356))*LN((1-Y$356*X383)/(1-X383))))</f>
        <v>0.69553424544523201</v>
      </c>
      <c r="Z383" s="30">
        <f t="shared" ref="Z383" si="2658">1 - EXP(-1*(1-EXP(-1*AA$356*$I383))/AA$356)</f>
        <v>0.21993775634172763</v>
      </c>
      <c r="AA383" s="30">
        <f t="shared" ref="AA383" si="2659">IF(AA$356=1,Z383/((1-Z383)*$I383),(1/($I383*(1-AA$356))*LN((1-AA$356*Z383)/(1-Z383))))</f>
        <v>0.49465855398728792</v>
      </c>
      <c r="AB383" s="30">
        <f t="shared" ref="AB383" si="2660">1 - EXP(-1*(1-EXP(-1*AC$356*$I383))/AC$356)</f>
        <v>0.11749847428692684</v>
      </c>
      <c r="AC383" s="30">
        <f t="shared" ref="AC383" si="2661">IF(AC$356=1,AB383/((1-AB383)*$I383),(1/($I383*(1-AC$356))*LN((1-AC$356*AB383)/(1-AB383))))</f>
        <v>0.30478600314242571</v>
      </c>
      <c r="AD383" s="30">
        <f t="shared" ref="AD383" si="2662">1 - EXP(-1*(1-EXP(-1*AE$356*$I383))/AE$356)</f>
        <v>9.5162276851433192E-2</v>
      </c>
      <c r="AE383" s="30">
        <f t="shared" ref="AE383" si="2663">IF(AE$356=1,AD383/((1-AD383)*$I383),(1/($I383*(1-AE$356))*LN((1-AE$356*AD383)/(1-AD383))))</f>
        <v>0.25826510908244449</v>
      </c>
      <c r="AF383" s="30">
        <f t="shared" ref="AF383" si="2664">1 - EXP(-1*(1-EXP(-1*AG$356*$I383))/AG$356)</f>
        <v>0.46974325110352899</v>
      </c>
      <c r="AG383" s="30">
        <f t="shared" ref="AG383" si="2665">IF(AG$356=1,AF383/((1-AF383)*$I383),(1/($I383*(1-AG$356))*LN((1-AG$356*AF383)/(1-AF383))))</f>
        <v>0.79475362190285592</v>
      </c>
      <c r="AI383">
        <v>26</v>
      </c>
      <c r="AJ383" s="2">
        <f t="shared" si="2202"/>
        <v>0.66589246064424512</v>
      </c>
      <c r="AK383" s="2">
        <f t="shared" si="2203"/>
        <v>0.66589544057846073</v>
      </c>
      <c r="AL383" s="2">
        <f t="shared" si="2204"/>
        <v>0.66589395061135292</v>
      </c>
      <c r="AM383" s="30">
        <f t="shared" si="2176"/>
        <v>0.36363615875167687</v>
      </c>
      <c r="AN383" s="30">
        <f t="shared" si="2177"/>
        <v>0.92597854081375719</v>
      </c>
      <c r="AO383" s="30">
        <f t="shared" si="2178"/>
        <v>0.36363698368586872</v>
      </c>
      <c r="AP383" s="30">
        <f t="shared" si="2179"/>
        <v>0.9259779660131463</v>
      </c>
      <c r="AQ383" s="30">
        <f t="shared" si="2180"/>
        <v>0.36363657121929061</v>
      </c>
      <c r="AR383" s="30">
        <f t="shared" si="2181"/>
        <v>0.92597825341362716</v>
      </c>
      <c r="AS383" s="48">
        <f t="shared" si="2205"/>
        <v>-2.8740013002792608E-7</v>
      </c>
    </row>
    <row r="384" spans="5:45" x14ac:dyDescent="0.25">
      <c r="E384" s="2"/>
      <c r="F384" s="2"/>
      <c r="I384" s="40">
        <v>1.31</v>
      </c>
      <c r="J384" s="30">
        <f t="shared" si="2154"/>
        <v>0.68413642441989098</v>
      </c>
      <c r="K384" s="30">
        <f t="shared" si="2155"/>
        <v>0.95925993027664092</v>
      </c>
      <c r="L384" s="30">
        <f t="shared" si="2154"/>
        <v>0.63927232239421206</v>
      </c>
      <c r="M384" s="30">
        <f t="shared" si="2155"/>
        <v>0.92151255069101023</v>
      </c>
      <c r="N384" s="30">
        <f t="shared" ref="N384" si="2666">1 - EXP(-1*(1-EXP(-1*O$356*$I384))/O$356)</f>
        <v>0.59635802047785846</v>
      </c>
      <c r="O384" s="30">
        <f t="shared" ref="O384" si="2667">IF(O$356=1,N384/((1-N384)*$I384),(1/($I384*(1-O$356))*LN((1-O$356*N384)/(1-N384))))</f>
        <v>0.88616110823552585</v>
      </c>
      <c r="P384" s="30">
        <f t="shared" ref="P384" si="2668">1 - EXP(-1*(1-EXP(-1*Q$356*$I384))/Q$356)</f>
        <v>0.55589847989918972</v>
      </c>
      <c r="Q384" s="30">
        <f t="shared" ref="Q384" si="2669">IF(Q$356=1,P384/((1-P384)*$I384),(1/($I384*(1-Q$356))*LN((1-Q$356*P384)/(1-P384))))</f>
        <v>0.85275380110152343</v>
      </c>
      <c r="R384" s="30">
        <f t="shared" ref="R384" si="2670">1 - EXP(-1*(1-EXP(-1*S$356*$I384))/S$356)</f>
        <v>0.51817771855415884</v>
      </c>
      <c r="S384" s="30">
        <f t="shared" ref="S384" si="2671">IF(S$356=1,R384/((1-R384)*$I384),(1/($I384*(1-S$356))*LN((1-S$356*R384)/(1-R384))))</f>
        <v>0.82095728150992164</v>
      </c>
      <c r="T384" s="30">
        <f t="shared" ref="T384" si="2672">1 - EXP(-1*(1-EXP(-1*U$356*$I384))/U$356)</f>
        <v>0.48330821536470103</v>
      </c>
      <c r="U384" s="30">
        <f t="shared" ref="U384" si="2673">IF(U$356=1,T384/((1-T384)*$I384),(1/($I384*(1-U$356))*LN((1-U$356*T384)/(1-T384))))</f>
        <v>0.79053458457863401</v>
      </c>
      <c r="V384" s="30">
        <f t="shared" ref="V384" si="2674">1 - EXP(-1*(1-EXP(-1*W$356*$I384))/W$356)</f>
        <v>0.43629792841457971</v>
      </c>
      <c r="W384" s="30">
        <f t="shared" ref="W384" si="2675">IF(W$356=1,V384/((1-V384)*$I384),(1/($I384*(1-W$356))*LN((1-W$356*V384)/(1-V384))))</f>
        <v>0.7471443160384823</v>
      </c>
      <c r="X384" s="30">
        <f t="shared" ref="X384" si="2676">1 - EXP(-1*(1-EXP(-1*Y$356*$I384))/Y$356)</f>
        <v>0.37098398942182109</v>
      </c>
      <c r="Y384" s="30">
        <f t="shared" ref="Y384" si="2677">IF(Y$356=1,X384/((1-X384)*$I384),(1/($I384*(1-Y$356))*LN((1-Y$356*X384)/(1-X384))))</f>
        <v>0.68020841234082507</v>
      </c>
      <c r="Z384" s="30">
        <f t="shared" ref="Z384" si="2678">1 - EXP(-1*(1-EXP(-1*AA$356*$I384))/AA$356)</f>
        <v>0.22016657187562394</v>
      </c>
      <c r="AA384" s="30">
        <f t="shared" ref="AA384" si="2679">IF(AA$356=1,Z384/((1-Z384)*$I384),(1/($I384*(1-AA$356))*LN((1-AA$356*Z384)/(1-Z384))))</f>
        <v>0.47764795626213091</v>
      </c>
      <c r="AB384" s="30">
        <f t="shared" ref="AB384" si="2680">1 - EXP(-1*(1-EXP(-1*AC$356*$I384))/AC$356)</f>
        <v>0.11749999844238657</v>
      </c>
      <c r="AC384" s="30">
        <f t="shared" ref="AC384" si="2681">IF(AC$356=1,AB384/((1-AB384)*$I384),(1/($I384*(1-AC$356))*LN((1-AC$356*AB384)/(1-AB384))))</f>
        <v>0.29317492046549432</v>
      </c>
      <c r="AD384" s="30">
        <f t="shared" ref="AD384" si="2682">1 - EXP(-1*(1-EXP(-1*AE$356*$I384))/AE$356)</f>
        <v>9.5162396903901714E-2</v>
      </c>
      <c r="AE384" s="30">
        <f t="shared" ref="AE384" si="2683">IF(AE$356=1,AD384/((1-AD384)*$I384),(1/($I384*(1-AE$356))*LN((1-AE$356*AD384)/(1-AD384))))</f>
        <v>0.24840975576992408</v>
      </c>
      <c r="AF384" s="30">
        <f t="shared" ref="AF384" si="2684">1 - EXP(-1*(1-EXP(-1*AG$356*$I384))/AG$356)</f>
        <v>0.47503701347247607</v>
      </c>
      <c r="AG384" s="30">
        <f t="shared" ref="AG384" si="2685">IF(AG$356=1,AF384/((1-AF384)*$I384),(1/($I384*(1-AG$356))*LN((1-AG$356*AF384)/(1-AF384))))</f>
        <v>0.78312341588785739</v>
      </c>
      <c r="AI384">
        <v>27</v>
      </c>
      <c r="AJ384" s="2">
        <f t="shared" si="2202"/>
        <v>0.66589246064424512</v>
      </c>
      <c r="AK384" s="2">
        <f t="shared" si="2203"/>
        <v>0.66589395061135292</v>
      </c>
      <c r="AL384" s="2">
        <f t="shared" si="2204"/>
        <v>0.66589320562779908</v>
      </c>
      <c r="AM384" s="30">
        <f t="shared" si="2176"/>
        <v>0.36363615875167687</v>
      </c>
      <c r="AN384" s="30">
        <f t="shared" si="2177"/>
        <v>0.92597854081375719</v>
      </c>
      <c r="AO384" s="30">
        <f t="shared" si="2178"/>
        <v>0.36363657121929061</v>
      </c>
      <c r="AP384" s="30">
        <f t="shared" si="2179"/>
        <v>0.92597825341362716</v>
      </c>
      <c r="AQ384" s="30">
        <f t="shared" si="2180"/>
        <v>0.36363636498561314</v>
      </c>
      <c r="AR384" s="30">
        <f t="shared" si="2181"/>
        <v>0.92597839711373542</v>
      </c>
      <c r="AS384" s="48">
        <f t="shared" si="2205"/>
        <v>1.4370010825714985E-7</v>
      </c>
    </row>
    <row r="385" spans="5:45" x14ac:dyDescent="0.25">
      <c r="E385" s="2"/>
      <c r="F385" s="2"/>
      <c r="I385" s="40">
        <v>1.36</v>
      </c>
      <c r="J385" s="30">
        <f t="shared" si="2154"/>
        <v>0.69600033956017904</v>
      </c>
      <c r="K385" s="30">
        <f t="shared" si="2155"/>
        <v>0.95665029970781112</v>
      </c>
      <c r="L385" s="30">
        <f t="shared" si="2154"/>
        <v>0.64969294606729666</v>
      </c>
      <c r="M385" s="30">
        <f t="shared" si="2155"/>
        <v>0.91667411849342884</v>
      </c>
      <c r="N385" s="30">
        <f t="shared" ref="N385" si="2686">1 - EXP(-1*(1-EXP(-1*O$356*$I385))/O$356)</f>
        <v>0.60531678290034641</v>
      </c>
      <c r="O385" s="30">
        <f t="shared" ref="O385" si="2687">IF(O$356=1,N385/((1-N385)*$I385),(1/($I385*(1-O$356))*LN((1-O$356*N385)/(1-N385))))</f>
        <v>0.87938927811436851</v>
      </c>
      <c r="P385" s="30">
        <f t="shared" ref="P385" si="2688">1 - EXP(-1*(1-EXP(-1*Q$356*$I385))/Q$356)</f>
        <v>0.56346555740660786</v>
      </c>
      <c r="Q385" s="30">
        <f t="shared" ref="Q385" si="2689">IF(Q$356=1,P385/((1-P385)*$I385),(1/($I385*(1-Q$356))*LN((1-Q$356*P385)/(1-P385))))</f>
        <v>0.84428516719732283</v>
      </c>
      <c r="R385" s="30">
        <f t="shared" ref="R385" si="2690">1 - EXP(-1*(1-EXP(-1*S$356*$I385))/S$356)</f>
        <v>0.52447661721174987</v>
      </c>
      <c r="S385" s="30">
        <f t="shared" ref="S385" si="2691">IF(S$356=1,R385/((1-R385)*$I385),(1/($I385*(1-S$356))*LN((1-S$356*R385)/(1-R385))))</f>
        <v>0.8109897124679456</v>
      </c>
      <c r="T385" s="30">
        <f t="shared" ref="T385" si="2692">1 - EXP(-1*(1-EXP(-1*U$356*$I385))/U$356)</f>
        <v>0.48848834666742069</v>
      </c>
      <c r="U385" s="30">
        <f t="shared" ref="U385" si="2693">IF(U$356=1,T385/((1-T385)*$I385),(1/($I385*(1-U$356))*LN((1-U$356*T385)/(1-T385))))</f>
        <v>0.77924194468518204</v>
      </c>
      <c r="V385" s="30">
        <f t="shared" ref="V385" si="2694">1 - EXP(-1*(1-EXP(-1*W$356*$I385))/W$356)</f>
        <v>0.44009091654941235</v>
      </c>
      <c r="W385" s="30">
        <f t="shared" ref="W385" si="2695">IF(W$356=1,V385/((1-V385)*$I385),(1/($I385*(1-W$356))*LN((1-W$356*V385)/(1-V385))))</f>
        <v>0.73416174241841015</v>
      </c>
      <c r="X385" s="30">
        <f t="shared" ref="X385" si="2696">1 - EXP(-1*(1-EXP(-1*Y$356*$I385))/Y$356)</f>
        <v>0.37315916533670812</v>
      </c>
      <c r="Y385" s="30">
        <f t="shared" ref="Y385" si="2697">IF(Y$356=1,X385/((1-X385)*$I385),(1/($I385*(1-Y$356))*LN((1-Y$356*X385)/(1-X385))))</f>
        <v>0.66515620995931768</v>
      </c>
      <c r="Z385" s="30">
        <f t="shared" ref="Z385" si="2698">1 - EXP(-1*(1-EXP(-1*AA$356*$I385))/AA$356)</f>
        <v>0.22035386021774939</v>
      </c>
      <c r="AA385" s="30">
        <f t="shared" ref="AA385" si="2699">IF(AA$356=1,Z385/((1-Z385)*$I385),(1/($I385*(1-AA$356))*LN((1-AA$356*Z385)/(1-Z385))))</f>
        <v>0.46157202562585381</v>
      </c>
      <c r="AB385" s="30">
        <f t="shared" ref="AB385" si="2700">1 - EXP(-1*(1-EXP(-1*AC$356*$I385))/AC$356)</f>
        <v>0.117501020112871</v>
      </c>
      <c r="AC385" s="30">
        <f t="shared" ref="AC385" si="2701">IF(AC$356=1,AB385/((1-AB385)*$I385),(1/($I385*(1-AC$356))*LN((1-AC$356*AB385)/(1-AB385))))</f>
        <v>0.28241061921741289</v>
      </c>
      <c r="AD385" s="30">
        <f t="shared" ref="AD385" si="2702">1 - EXP(-1*(1-EXP(-1*AE$356*$I385))/AE$356)</f>
        <v>9.5162469719396903E-2</v>
      </c>
      <c r="AE385" s="30">
        <f t="shared" ref="AE385" si="2703">IF(AE$356=1,AD385/((1-AD385)*$I385),(1/($I385*(1-AE$356))*LN((1-AE$356*AD385)/(1-AD385))))</f>
        <v>0.23927826733211555</v>
      </c>
      <c r="AF385" s="30">
        <f t="shared" ref="AF385" si="2704">1 - EXP(-1*(1-EXP(-1*AG$356*$I385))/AG$356)</f>
        <v>0.4799618895461204</v>
      </c>
      <c r="AG385" s="30">
        <f t="shared" ref="AG385" si="2705">IF(AG$356=1,AF385/((1-AF385)*$I385),(1/($I385*(1-AG$356))*LN((1-AG$356*AF385)/(1-AF385))))</f>
        <v>0.77152489129186974</v>
      </c>
      <c r="AI385">
        <v>28</v>
      </c>
      <c r="AJ385" s="2">
        <f t="shared" si="2202"/>
        <v>0.66589246064424512</v>
      </c>
      <c r="AK385" s="2">
        <f t="shared" si="2203"/>
        <v>0.66589320562779908</v>
      </c>
      <c r="AL385" s="2">
        <f t="shared" si="2204"/>
        <v>0.6658928331360221</v>
      </c>
      <c r="AM385" s="30">
        <f t="shared" si="2176"/>
        <v>0.36363615875167687</v>
      </c>
      <c r="AN385" s="30">
        <f t="shared" si="2177"/>
        <v>0.92597854081375719</v>
      </c>
      <c r="AO385" s="30">
        <f t="shared" si="2178"/>
        <v>0.36363636498561314</v>
      </c>
      <c r="AP385" s="30">
        <f t="shared" si="2179"/>
        <v>0.92597839711373542</v>
      </c>
      <c r="AQ385" s="30">
        <f t="shared" si="2180"/>
        <v>0.36363626186867737</v>
      </c>
      <c r="AR385" s="30">
        <f t="shared" si="2181"/>
        <v>0.92597846896375813</v>
      </c>
      <c r="AS385" s="48">
        <f t="shared" si="2205"/>
        <v>7.1850022709263328E-8</v>
      </c>
    </row>
    <row r="386" spans="5:45" x14ac:dyDescent="0.25">
      <c r="E386" s="2"/>
      <c r="F386" s="2"/>
      <c r="I386" s="40">
        <v>1.41</v>
      </c>
      <c r="J386" s="30">
        <f t="shared" si="2154"/>
        <v>0.70730716873532162</v>
      </c>
      <c r="K386" s="30">
        <f t="shared" si="2155"/>
        <v>0.95399636570468571</v>
      </c>
      <c r="L386" s="30">
        <f t="shared" si="2154"/>
        <v>0.65961502484586299</v>
      </c>
      <c r="M386" s="30">
        <f t="shared" si="2155"/>
        <v>0.91177549118386958</v>
      </c>
      <c r="N386" s="30">
        <f t="shared" ref="N386" si="2706">1 - EXP(-1*(1-EXP(-1*O$356*$I386))/O$356)</f>
        <v>0.61382062191646425</v>
      </c>
      <c r="O386" s="30">
        <f t="shared" ref="O386" si="2707">IF(O$356=1,N386/((1-N386)*$I386),(1/($I386*(1-O$356))*LN((1-O$356*N386)/(1-N386))))</f>
        <v>0.87256152443648516</v>
      </c>
      <c r="P386" s="30">
        <f t="shared" ref="P386" si="2708">1 - EXP(-1*(1-EXP(-1*Q$356*$I386))/Q$356)</f>
        <v>0.57061444677907214</v>
      </c>
      <c r="Q386" s="30">
        <f t="shared" ref="Q386" si="2709">IF(Q$356=1,P386/((1-P386)*$I386),(1/($I386*(1-Q$356))*LN((1-Q$356*P386)/(1-P386))))</f>
        <v>0.8357801396725747</v>
      </c>
      <c r="R386" s="30">
        <f t="shared" ref="R386" si="2710">1 - EXP(-1*(1-EXP(-1*S$356*$I386))/S$356)</f>
        <v>0.53039187884503369</v>
      </c>
      <c r="S386" s="30">
        <f t="shared" ref="S386" si="2711">IF(S$356=1,R386/((1-R386)*$I386),(1/($I386*(1-S$356))*LN((1-S$356*R386)/(1-R386))))</f>
        <v>0.80101777660155382</v>
      </c>
      <c r="T386" s="30">
        <f t="shared" ref="T386" si="2712">1 - EXP(-1*(1-EXP(-1*U$356*$I386))/U$356)</f>
        <v>0.49331931607519208</v>
      </c>
      <c r="U386" s="30">
        <f t="shared" ref="U386" si="2713">IF(U$356=1,T386/((1-T386)*$I386),(1/($I386*(1-U$356))*LN((1-U$356*T386)/(1-T386))))</f>
        <v>0.76798790654760218</v>
      </c>
      <c r="V386" s="30">
        <f t="shared" ref="V386" si="2714">1 - EXP(-1*(1-EXP(-1*W$356*$I386))/W$356)</f>
        <v>0.44358701052255678</v>
      </c>
      <c r="W386" s="30">
        <f t="shared" ref="W386" si="2715">IF(W$356=1,V386/((1-V386)*$I386),(1/($I386*(1-W$356))*LN((1-W$356*V386)/(1-V386))))</f>
        <v>0.72130040726847511</v>
      </c>
      <c r="X386" s="30">
        <f t="shared" ref="X386" si="2716">1 - EXP(-1*(1-EXP(-1*Y$356*$I386))/Y$356)</f>
        <v>0.37512086293708524</v>
      </c>
      <c r="Y386" s="30">
        <f t="shared" ref="Y386" si="2717">IF(Y$356=1,X386/((1-X386)*$I386),(1/($I386*(1-Y$356))*LN((1-Y$356*X386)/(1-X386))))</f>
        <v>0.6504004990948703</v>
      </c>
      <c r="Z386" s="30">
        <f t="shared" ref="Z386" si="2718">1 - EXP(-1*(1-EXP(-1*AA$356*$I386))/AA$356)</f>
        <v>0.22050716545388727</v>
      </c>
      <c r="AA386" s="30">
        <f t="shared" ref="AA386" si="2719">IF(AA$356=1,Z386/((1-Z386)*$I386),(1/($I386*(1-AA$356))*LN((1-AA$356*Z386)/(1-Z386))))</f>
        <v>0.44638340375039254</v>
      </c>
      <c r="AB386" s="30">
        <f t="shared" ref="AB386" si="2720">1 - EXP(-1*(1-EXP(-1*AC$356*$I386))/AC$356)</f>
        <v>0.11750170495841494</v>
      </c>
      <c r="AC386" s="30">
        <f t="shared" ref="AC386" si="2721">IF(AC$356=1,AB386/((1-AB386)*$I386),(1/($I386*(1-AC$356))*LN((1-AC$356*AB386)/(1-AB386))))</f>
        <v>0.2724052328521594</v>
      </c>
      <c r="AD386" s="30">
        <f t="shared" ref="AD386" si="2722">1 - EXP(-1*(1-EXP(-1*AE$356*$I386))/AE$356)</f>
        <v>9.5162513884224476E-2</v>
      </c>
      <c r="AE386" s="30">
        <f t="shared" ref="AE386" si="2723">IF(AE$356=1,AD386/((1-AD386)*$I386),(1/($I386*(1-AE$356))*LN((1-AE$356*AD386)/(1-AD386))))</f>
        <v>0.23079393798266842</v>
      </c>
      <c r="AF386" s="30">
        <f t="shared" ref="AF386" si="2724">1 - EXP(-1*(1-EXP(-1*AG$356*$I386))/AG$356)</f>
        <v>0.48454628641447206</v>
      </c>
      <c r="AG386" s="30">
        <f t="shared" ref="AG386" si="2725">IF(AG$356=1,AF386/((1-AF386)*$I386),(1/($I386*(1-AG$356))*LN((1-AG$356*AF386)/(1-AF386))))</f>
        <v>0.75997729265923353</v>
      </c>
      <c r="AI386">
        <v>29</v>
      </c>
      <c r="AJ386" s="2">
        <f t="shared" si="2202"/>
        <v>0.6658928331360221</v>
      </c>
      <c r="AK386" s="2">
        <f t="shared" si="2203"/>
        <v>0.66589320562779908</v>
      </c>
      <c r="AL386" s="2">
        <f t="shared" si="2204"/>
        <v>0.66589301938191059</v>
      </c>
      <c r="AM386" s="30">
        <f t="shared" si="2176"/>
        <v>0.36363626186867737</v>
      </c>
      <c r="AN386" s="30">
        <f t="shared" si="2177"/>
        <v>0.92597846896375813</v>
      </c>
      <c r="AO386" s="30">
        <f t="shared" si="2178"/>
        <v>0.36363636498561314</v>
      </c>
      <c r="AP386" s="30">
        <f t="shared" si="2179"/>
        <v>0.92597839711373542</v>
      </c>
      <c r="AQ386" s="30">
        <f t="shared" si="2180"/>
        <v>0.36363631342715341</v>
      </c>
      <c r="AR386" s="30">
        <f t="shared" si="2181"/>
        <v>0.92597843303874927</v>
      </c>
      <c r="AS386" s="48">
        <f t="shared" si="2205"/>
        <v>-3.5925008856629859E-8</v>
      </c>
    </row>
    <row r="387" spans="5:45" x14ac:dyDescent="0.25">
      <c r="E387" s="2"/>
      <c r="F387" s="2"/>
      <c r="I387" s="40">
        <v>1.46</v>
      </c>
      <c r="J387" s="30">
        <f t="shared" si="2154"/>
        <v>0.71808715613794993</v>
      </c>
      <c r="K387" s="30">
        <f t="shared" si="2155"/>
        <v>0.95130072224920714</v>
      </c>
      <c r="L387" s="30">
        <f t="shared" si="2154"/>
        <v>0.66906784162374744</v>
      </c>
      <c r="M387" s="30">
        <f t="shared" si="2155"/>
        <v>0.90682233522098643</v>
      </c>
      <c r="N387" s="30">
        <f t="shared" ref="N387" si="2726">1 - EXP(-1*(1-EXP(-1*O$356*$I387))/O$356)</f>
        <v>0.62189791611404832</v>
      </c>
      <c r="O387" s="30">
        <f t="shared" ref="O387" si="2727">IF(O$356=1,N387/((1-N387)*$I387),(1/($I387*(1-O$356))*LN((1-O$356*N387)/(1-N387))))</f>
        <v>0.86568664804406814</v>
      </c>
      <c r="P387" s="30">
        <f t="shared" ref="P387" si="2728">1 - EXP(-1*(1-EXP(-1*Q$356*$I387))/Q$356)</f>
        <v>0.57737272275343543</v>
      </c>
      <c r="Q387" s="30">
        <f t="shared" ref="Q387" si="2729">IF(Q$356=1,P387/((1-P387)*$I387),(1/($I387*(1-Q$356))*LN((1-Q$356*P387)/(1-P387))))</f>
        <v>0.82725052311145419</v>
      </c>
      <c r="R387" s="30">
        <f t="shared" ref="R387" si="2730">1 - EXP(-1*(1-EXP(-1*S$356*$I387))/S$356)</f>
        <v>0.53595034865432623</v>
      </c>
      <c r="S387" s="30">
        <f t="shared" ref="S387" si="2731">IF(S$356=1,R387/((1-R387)*$I387),(1/($I387*(1-S$356))*LN((1-S$356*R387)/(1-R387))))</f>
        <v>0.79105604073986502</v>
      </c>
      <c r="T387" s="30">
        <f t="shared" ref="T387" si="2732">1 - EXP(-1*(1-EXP(-1*U$356*$I387))/U$356)</f>
        <v>0.49782722620644249</v>
      </c>
      <c r="U387" s="30">
        <f t="shared" ref="U387" si="2733">IF(U$356=1,T387/((1-T387)*$I387),(1/($I387*(1-U$356))*LN((1-U$356*T387)/(1-T387))))</f>
        <v>0.75678943589457504</v>
      </c>
      <c r="V387" s="30">
        <f t="shared" ref="V387" si="2734">1 - EXP(-1*(1-EXP(-1*W$356*$I387))/W$356)</f>
        <v>0.44681096527249686</v>
      </c>
      <c r="W387" s="30">
        <f t="shared" ref="W387" si="2735">IF(W$356=1,V387/((1-V387)*$I387),(1/($I387*(1-W$356))*LN((1-W$356*V387)/(1-V387))))</f>
        <v>0.70857978294783552</v>
      </c>
      <c r="X387" s="30">
        <f t="shared" ref="X387" si="2736">1 - EXP(-1*(1-EXP(-1*Y$356*$I387))/Y$356)</f>
        <v>0.37689058919845353</v>
      </c>
      <c r="Y387" s="30">
        <f t="shared" ref="Y387" si="2737">IF(Y$356=1,X387/((1-X387)*$I387),(1/($I387*(1-Y$356))*LN((1-Y$356*X387)/(1-X387))))</f>
        <v>0.63595990642158173</v>
      </c>
      <c r="Z387" s="30">
        <f t="shared" ref="Z387" si="2738">1 - EXP(-1*(1-EXP(-1*AA$356*$I387))/AA$356)</f>
        <v>0.22063265872127658</v>
      </c>
      <c r="AA387" s="30">
        <f t="shared" ref="AA387" si="2739">IF(AA$356=1,Z387/((1-Z387)*$I387),(1/($I387*(1-AA$356))*LN((1-AA$356*Z387)/(1-Z387))))</f>
        <v>0.43203308503991189</v>
      </c>
      <c r="AB387" s="30">
        <f t="shared" ref="AB387" si="2740">1 - EXP(-1*(1-EXP(-1*AC$356*$I387))/AC$356)</f>
        <v>0.11750216402381397</v>
      </c>
      <c r="AC387" s="30">
        <f t="shared" ref="AC387" si="2741">IF(AC$356=1,AB387/((1-AB387)*$I387),(1/($I387*(1-AC$356))*LN((1-AC$356*AB387)/(1-AB387))))</f>
        <v>0.26308222627924766</v>
      </c>
      <c r="AD387" s="30">
        <f t="shared" ref="AD387" si="2742">1 - EXP(-1*(1-EXP(-1*AE$356*$I387))/AE$356)</f>
        <v>9.5162540671545282E-2</v>
      </c>
      <c r="AE387" s="30">
        <f t="shared" ref="AE387" si="2743">IF(AE$356=1,AD387/((1-AD387)*$I387),(1/($I387*(1-AE$356))*LN((1-AE$356*AD387)/(1-AD387))))</f>
        <v>0.22289045516418407</v>
      </c>
      <c r="AF387" s="30">
        <f t="shared" ref="AF387" si="2744">1 - EXP(-1*(1-EXP(-1*AG$356*$I387))/AG$356)</f>
        <v>0.48881610703323197</v>
      </c>
      <c r="AG387" s="30">
        <f t="shared" ref="AG387" si="2745">IF(AG$356=1,AF387/((1-AF387)*$I387),(1/($I387*(1-AG$356))*LN((1-AG$356*AF387)/(1-AF387))))</f>
        <v>0.74849810911195402</v>
      </c>
      <c r="AI387">
        <v>30</v>
      </c>
      <c r="AJ387" s="2">
        <f t="shared" si="2202"/>
        <v>0.66589301938191059</v>
      </c>
      <c r="AK387" s="2">
        <f t="shared" si="2203"/>
        <v>0.66589320562779908</v>
      </c>
      <c r="AL387" s="2">
        <f t="shared" si="2204"/>
        <v>0.66589311250485483</v>
      </c>
      <c r="AM387" s="30">
        <f t="shared" si="2176"/>
        <v>0.36363631342715341</v>
      </c>
      <c r="AN387" s="30">
        <f t="shared" si="2177"/>
        <v>0.92597843303874927</v>
      </c>
      <c r="AO387" s="30">
        <f t="shared" si="2178"/>
        <v>0.36363636498561314</v>
      </c>
      <c r="AP387" s="30">
        <f t="shared" si="2179"/>
        <v>0.92597839711373542</v>
      </c>
      <c r="AQ387" s="30">
        <f t="shared" si="2180"/>
        <v>0.36363633920638538</v>
      </c>
      <c r="AR387" s="30">
        <f t="shared" si="2181"/>
        <v>0.92597841507624357</v>
      </c>
      <c r="AS387" s="48">
        <f t="shared" si="2205"/>
        <v>-1.7962505705071408E-8</v>
      </c>
    </row>
    <row r="388" spans="5:45" x14ac:dyDescent="0.25">
      <c r="E388" s="2"/>
      <c r="F388" s="2"/>
      <c r="I388" s="40">
        <v>1.51</v>
      </c>
      <c r="J388" s="30">
        <f t="shared" si="2154"/>
        <v>0.72836870777386997</v>
      </c>
      <c r="K388" s="30">
        <f t="shared" si="2155"/>
        <v>0.94856585517540004</v>
      </c>
      <c r="L388" s="30">
        <f t="shared" si="2154"/>
        <v>0.67807866499585745</v>
      </c>
      <c r="M388" s="30">
        <f t="shared" si="2155"/>
        <v>0.90182003914458453</v>
      </c>
      <c r="N388" s="30">
        <f t="shared" ref="N388" si="2746">1 - EXP(-1*(1-EXP(-1*O$356*$I388))/O$356)</f>
        <v>0.62957492853645691</v>
      </c>
      <c r="O388" s="30">
        <f t="shared" ref="O388" si="2747">IF(O$356=1,N388/((1-N388)*$I388),(1/($I388*(1-O$356))*LN((1-O$356*N388)/(1-N388))))</f>
        <v>0.8587729428157852</v>
      </c>
      <c r="P388" s="30">
        <f t="shared" ref="P388" si="2748">1 - EXP(-1*(1-EXP(-1*Q$356*$I388))/Q$356)</f>
        <v>0.58376578549746805</v>
      </c>
      <c r="Q388" s="30">
        <f t="shared" ref="Q388" si="2749">IF(Q$356=1,P388/((1-P388)*$I388),(1/($I388*(1-Q$356))*LN((1-Q$356*P388)/(1-P388))))</f>
        <v>0.81870732904730081</v>
      </c>
      <c r="R388" s="30">
        <f t="shared" ref="R388" si="2750">1 - EXP(-1*(1-EXP(-1*S$356*$I388))/S$356)</f>
        <v>0.54117665947664495</v>
      </c>
      <c r="S388" s="30">
        <f t="shared" ref="S388" si="2751">IF(S$356=1,R388/((1-R388)*$I388),(1/($I388*(1-S$356))*LN((1-S$356*R388)/(1-R388))))</f>
        <v>0.78111793161492815</v>
      </c>
      <c r="T388" s="30">
        <f t="shared" ref="T388" si="2752">1 - EXP(-1*(1-EXP(-1*U$356*$I388))/U$356)</f>
        <v>0.50203593854634487</v>
      </c>
      <c r="U388" s="30">
        <f t="shared" ref="U388" si="2753">IF(U$356=1,T388/((1-T388)*$I388),(1/($I388*(1-U$356))*LN((1-U$356*T388)/(1-T388))))</f>
        <v>0.74566194106959582</v>
      </c>
      <c r="V388" s="30">
        <f t="shared" ref="V388" si="2754">1 - EXP(-1*(1-EXP(-1*W$356*$I388))/W$356)</f>
        <v>0.44978526167652699</v>
      </c>
      <c r="W388" s="30">
        <f t="shared" ref="W388" si="2755">IF(W$356=1,V388/((1-V388)*$I388),(1/($I388*(1-W$356))*LN((1-W$356*V388)/(1-V388))))</f>
        <v>0.69601701175328334</v>
      </c>
      <c r="X388" s="30">
        <f t="shared" ref="X388" si="2756">1 - EXP(-1*(1-EXP(-1*Y$356*$I388))/Y$356)</f>
        <v>0.37848758403848948</v>
      </c>
      <c r="Y388" s="30">
        <f t="shared" ref="Y388" si="2757">IF(Y$356=1,X388/((1-X388)*$I388),(1/($I388*(1-Y$356))*LN((1-Y$356*X388)/(1-X388))))</f>
        <v>0.62184917950987284</v>
      </c>
      <c r="Z388" s="30">
        <f t="shared" ref="Z388" si="2758">1 - EXP(-1*(1-EXP(-1*AA$356*$I388))/AA$356)</f>
        <v>0.22073538887635402</v>
      </c>
      <c r="AA388" s="30">
        <f t="shared" ref="AA388" si="2759">IF(AA$356=1,Z388/((1-Z388)*$I388),(1/($I388*(1-AA$356))*LN((1-AA$356*Z388)/(1-Z388))))</f>
        <v>0.41847181744799733</v>
      </c>
      <c r="AB388" s="30">
        <f t="shared" ref="AB388" si="2760">1 - EXP(-1*(1-EXP(-1*AC$356*$I388))/AC$356)</f>
        <v>0.11750247174441963</v>
      </c>
      <c r="AC388" s="30">
        <f t="shared" ref="AC388" si="2761">IF(AC$356=1,AB388/((1-AB388)*$I388),(1/($I388*(1-AC$356))*LN((1-AC$356*AB388)/(1-AB388))))</f>
        <v>0.25437474417968736</v>
      </c>
      <c r="AD388" s="30">
        <f t="shared" ref="AD388" si="2762">1 - EXP(-1*(1-EXP(-1*AE$356*$I388))/AE$356)</f>
        <v>9.5162556918876318E-2</v>
      </c>
      <c r="AE388" s="30">
        <f t="shared" ref="AE388" si="2763">IF(AE$356=1,AD388/((1-AD388)*$I388),(1/($I388*(1-AE$356))*LN((1-AE$356*AD388)/(1-AD388))))</f>
        <v>0.21551022233676104</v>
      </c>
      <c r="AF388" s="30">
        <f t="shared" ref="AF388" si="2764">1 - EXP(-1*(1-EXP(-1*AG$356*$I388))/AG$356)</f>
        <v>0.49279500682456079</v>
      </c>
      <c r="AG388" s="30">
        <f t="shared" ref="AG388" si="2765">IF(AG$356=1,AF388/((1-AF388)*$I388),(1/($I388*(1-AG$356))*LN((1-AG$356*AF388)/(1-AF388))))</f>
        <v>0.7371031559772816</v>
      </c>
      <c r="AI388">
        <v>31</v>
      </c>
      <c r="AJ388" s="2">
        <f t="shared" si="2202"/>
        <v>0.66589311250485483</v>
      </c>
      <c r="AK388" s="2">
        <f t="shared" si="2203"/>
        <v>0.66589320562779908</v>
      </c>
      <c r="AL388" s="2">
        <f t="shared" si="2204"/>
        <v>0.66589315906632696</v>
      </c>
      <c r="AM388" s="30">
        <f t="shared" si="2176"/>
        <v>0.36363633920638538</v>
      </c>
      <c r="AN388" s="30">
        <f t="shared" si="2177"/>
        <v>0.92597841507624357</v>
      </c>
      <c r="AO388" s="30">
        <f t="shared" si="2178"/>
        <v>0.36363636498561314</v>
      </c>
      <c r="AP388" s="30">
        <f t="shared" si="2179"/>
        <v>0.92597839711373542</v>
      </c>
      <c r="AQ388" s="30">
        <f t="shared" si="2180"/>
        <v>0.36363635209599976</v>
      </c>
      <c r="AR388" s="30">
        <f t="shared" si="2181"/>
        <v>0.9259784060949906</v>
      </c>
      <c r="AS388" s="48">
        <f t="shared" si="2205"/>
        <v>-8.9812529635580063E-9</v>
      </c>
    </row>
    <row r="389" spans="5:45" x14ac:dyDescent="0.25">
      <c r="E389" s="2"/>
      <c r="F389" s="2"/>
      <c r="I389" s="40">
        <v>1.56</v>
      </c>
      <c r="J389" s="30">
        <f t="shared" si="2154"/>
        <v>0.73817851406995261</v>
      </c>
      <c r="K389" s="30">
        <f t="shared" si="2155"/>
        <v>0.94579414597487477</v>
      </c>
      <c r="L389" s="30">
        <f t="shared" si="2154"/>
        <v>0.68667290615069265</v>
      </c>
      <c r="M389" s="30">
        <f t="shared" si="2155"/>
        <v>0.89677372356741503</v>
      </c>
      <c r="N389" s="30">
        <f t="shared" ref="N389" si="2766">1 - EXP(-1*(1-EXP(-1*O$356*$I389))/O$356)</f>
        <v>0.63687598847387694</v>
      </c>
      <c r="O389" s="30">
        <f t="shared" ref="O389" si="2767">IF(O$356=1,N389/((1-N389)*$I389),(1/($I389*(1-O$356))*LN((1-O$356*N389)/(1-N389))))</f>
        <v>0.8518282151888219</v>
      </c>
      <c r="P389" s="30">
        <f t="shared" ref="P389" si="2768">1 - EXP(-1*(1-EXP(-1*Q$356*$I389))/Q$356)</f>
        <v>0.58981706062167261</v>
      </c>
      <c r="Q389" s="30">
        <f t="shared" ref="Q389" si="2769">IF(Q$356=1,P389/((1-P389)*$I389),(1/($I389*(1-Q$356))*LN((1-Q$356*P389)/(1-P389))))</f>
        <v>0.81016080892861897</v>
      </c>
      <c r="R389" s="30">
        <f t="shared" ref="R389" si="2770">1 - EXP(-1*(1-EXP(-1*S$356*$I389))/S$356)</f>
        <v>0.54609344530964621</v>
      </c>
      <c r="S389" s="30">
        <f t="shared" ref="S389" si="2771">IF(S$356=1,R389/((1-R389)*$I389),(1/($I389*(1-S$356))*LN((1-S$356*R389)/(1-R389))))</f>
        <v>0.77121578708710392</v>
      </c>
      <c r="T389" s="30">
        <f t="shared" ref="T389" si="2772">1 - EXP(-1*(1-EXP(-1*U$356*$I389))/U$356)</f>
        <v>0.50596729748166669</v>
      </c>
      <c r="U389" s="30">
        <f t="shared" ref="U389" si="2773">IF(U$356=1,T389/((1-T389)*$I389),(1/($I389*(1-U$356))*LN((1-U$356*T389)/(1-T389))))</f>
        <v>0.73461934960294839</v>
      </c>
      <c r="V389" s="30">
        <f t="shared" ref="V389" si="2774">1 - EXP(-1*(1-EXP(-1*W$356*$I389))/W$356)</f>
        <v>0.45253034373789236</v>
      </c>
      <c r="W389" s="30">
        <f t="shared" ref="W389" si="2775">IF(W$356=1,V389/((1-V389)*$I389),(1/($I389*(1-W$356))*LN((1-W$356*V389)/(1-V389))))</f>
        <v>0.68362704417158893</v>
      </c>
      <c r="X389" s="30">
        <f t="shared" ref="X389" si="2776">1 - EXP(-1*(1-EXP(-1*Y$356*$I389))/Y$356)</f>
        <v>0.37992907714905211</v>
      </c>
      <c r="Y389" s="30">
        <f t="shared" ref="Y389" si="2777">IF(Y$356=1,X389/((1-X389)*$I389),(1/($I389*(1-Y$356))*LN((1-Y$356*X389)/(1-X389))))</f>
        <v>0.60807954530631281</v>
      </c>
      <c r="Z389" s="30">
        <f t="shared" ref="Z389" si="2778">1 - EXP(-1*(1-EXP(-1*AA$356*$I389))/AA$356)</f>
        <v>0.22081948713181732</v>
      </c>
      <c r="AA389" s="30">
        <f t="shared" ref="AA389" si="2779">IF(AA$356=1,Z389/((1-Z389)*$I389),(1/($I389*(1-AA$356))*LN((1-AA$356*Z389)/(1-Z389))))</f>
        <v>0.40565112452682645</v>
      </c>
      <c r="AB389" s="30">
        <f t="shared" ref="AB389" si="2780">1 - EXP(-1*(1-EXP(-1*AC$356*$I389))/AC$356)</f>
        <v>0.11750267801565017</v>
      </c>
      <c r="AC389" s="30">
        <f t="shared" ref="AC389" si="2781">IF(AC$356=1,AB389/((1-AB389)*$I389),(1/($I389*(1-AC$356))*LN((1-AC$356*AB389)/(1-AB389))))</f>
        <v>0.24622420554209609</v>
      </c>
      <c r="AD389" s="30">
        <f t="shared" ref="AD389" si="2782">1 - EXP(-1*(1-EXP(-1*AE$356*$I389))/AE$356)</f>
        <v>9.5162566773380641E-2</v>
      </c>
      <c r="AE389" s="30">
        <f t="shared" ref="AE389" si="2783">IF(AE$356=1,AD389/((1-AD389)*$I389),(1/($I389*(1-AE$356))*LN((1-AE$356*AD389)/(1-AD389))))</f>
        <v>0.20860298773493965</v>
      </c>
      <c r="AF389" s="30">
        <f t="shared" ref="AF389" si="2784">1 - EXP(-1*(1-EXP(-1*AG$356*$I389))/AG$356)</f>
        <v>0.49650462004811347</v>
      </c>
      <c r="AG389" s="30">
        <f t="shared" ref="AG389" si="2785">IF(AG$356=1,AF389/((1-AF389)*$I389),(1/($I389*(1-AG$356))*LN((1-AG$356*AF389)/(1-AF389))))</f>
        <v>0.7258066592750001</v>
      </c>
      <c r="AI389">
        <v>32</v>
      </c>
      <c r="AJ389" s="2">
        <f t="shared" si="2202"/>
        <v>0.66589315906632696</v>
      </c>
      <c r="AK389" s="2">
        <f t="shared" si="2203"/>
        <v>0.66589320562779908</v>
      </c>
      <c r="AL389" s="2">
        <f t="shared" si="2204"/>
        <v>0.66589318234706307</v>
      </c>
      <c r="AM389" s="30">
        <f t="shared" si="2176"/>
        <v>0.36363635209599976</v>
      </c>
      <c r="AN389" s="30">
        <f t="shared" si="2177"/>
        <v>0.9259784060949906</v>
      </c>
      <c r="AO389" s="30">
        <f t="shared" si="2178"/>
        <v>0.36363636498561314</v>
      </c>
      <c r="AP389" s="30">
        <f t="shared" si="2179"/>
        <v>0.92597839711373542</v>
      </c>
      <c r="AQ389" s="30">
        <f t="shared" si="2180"/>
        <v>0.36363635854080667</v>
      </c>
      <c r="AR389" s="30">
        <f t="shared" si="2181"/>
        <v>0.92597840160436307</v>
      </c>
      <c r="AS389" s="48">
        <f t="shared" si="2205"/>
        <v>-4.4906275364908765E-9</v>
      </c>
    </row>
    <row r="390" spans="5:45" x14ac:dyDescent="0.25">
      <c r="E390" s="2"/>
      <c r="F390" s="2"/>
      <c r="I390" s="40">
        <v>1.61</v>
      </c>
      <c r="J390" s="30">
        <f t="shared" si="2154"/>
        <v>0.74754166362842966</v>
      </c>
      <c r="K390" s="30">
        <f t="shared" si="2155"/>
        <v>0.94298787555340247</v>
      </c>
      <c r="L390" s="30">
        <f t="shared" si="2154"/>
        <v>0.69487426222589699</v>
      </c>
      <c r="M390" s="30">
        <f t="shared" si="2155"/>
        <v>0.89168825117243766</v>
      </c>
      <c r="N390" s="30">
        <f t="shared" ref="N390" si="2786">1 - EXP(-1*(1-EXP(-1*O$356*$I390))/O$356)</f>
        <v>0.64382365573660616</v>
      </c>
      <c r="O390" s="30">
        <f t="shared" ref="O390" si="2787">IF(O$356=1,N390/((1-N390)*$I390),(1/($I390*(1-O$356))*LN((1-O$356*N390)/(1-N390))))</f>
        <v>0.84485980379883563</v>
      </c>
      <c r="P390" s="30">
        <f t="shared" ref="P390" si="2788">1 - EXP(-1*(1-EXP(-1*Q$356*$I390))/Q$356)</f>
        <v>0.59554817836358831</v>
      </c>
      <c r="Q390" s="30">
        <f t="shared" ref="Q390" si="2789">IF(Q$356=1,P390/((1-P390)*$I390),(1/($I390*(1-Q$356))*LN((1-Q$356*P390)/(1-P390))))</f>
        <v>0.80162048740115421</v>
      </c>
      <c r="R390" s="30">
        <f t="shared" ref="R390" si="2790">1 - EXP(-1*(1-EXP(-1*S$356*$I390))/S$356)</f>
        <v>0.55072153129643509</v>
      </c>
      <c r="S390" s="30">
        <f t="shared" ref="S390" si="2791">IF(S$356=1,R390/((1-R390)*$I390),(1/($I390*(1-S$356))*LN((1-S$356*R390)/(1-R390))))</f>
        <v>0.76136090808913104</v>
      </c>
      <c r="T390" s="30">
        <f t="shared" ref="T390" si="2792">1 - EXP(-1*(1-EXP(-1*U$356*$I390))/U$356)</f>
        <v>0.50964132858937838</v>
      </c>
      <c r="U390" s="30">
        <f t="shared" ref="U390" si="2793">IF(U$356=1,T390/((1-T390)*$I390),(1/($I390*(1-U$356))*LN((1-U$356*T390)/(1-T390))))</f>
        <v>0.72367418624808033</v>
      </c>
      <c r="V390" s="30">
        <f t="shared" ref="V390" si="2794">1 - EXP(-1*(1-EXP(-1*W$356*$I390))/W$356)</f>
        <v>0.45506482738207388</v>
      </c>
      <c r="W390" s="30">
        <f t="shared" ref="W390" si="2795">IF(W$356=1,V390/((1-V390)*$I390),(1/($I390*(1-W$356))*LN((1-W$356*V390)/(1-V390))))</f>
        <v>0.67142278004663625</v>
      </c>
      <c r="X390" s="30">
        <f t="shared" ref="X390" si="2796">1 - EXP(-1*(1-EXP(-1*Y$356*$I390))/Y$356)</f>
        <v>0.3812305126385892</v>
      </c>
      <c r="Y390" s="30">
        <f t="shared" ref="Y390" si="2797">IF(Y$356=1,X390/((1-X390)*$I390),(1/($I390*(1-Y$356))*LN((1-Y$356*X390)/(1-X390))))</f>
        <v>0.59465906459955364</v>
      </c>
      <c r="Z390" s="30">
        <f t="shared" ref="Z390" si="2798">1 - EXP(-1*(1-EXP(-1*AA$356*$I390))/AA$356)</f>
        <v>0.2208883342025737</v>
      </c>
      <c r="AA390" s="30">
        <f t="shared" ref="AA390" si="2799">IF(AA$356=1,Z390/((1-Z390)*$I390),(1/($I390*(1-AA$356))*LN((1-AA$356*Z390)/(1-Z390))))</f>
        <v>0.39352402467473818</v>
      </c>
      <c r="AB390" s="30">
        <f t="shared" ref="AB390" si="2800">1 - EXP(-1*(1-EXP(-1*AC$356*$I390))/AC$356)</f>
        <v>0.1175028162833639</v>
      </c>
      <c r="AC390" s="30">
        <f t="shared" ref="AC390" si="2801">IF(AC$356=1,AB390/((1-AB390)*$I390),(1/($I390*(1-AC$356))*LN((1-AC$356*AB390)/(1-AB390))))</f>
        <v>0.23857911360180051</v>
      </c>
      <c r="AD390" s="30">
        <f t="shared" ref="AD390" si="2802">1 - EXP(-1*(1-EXP(-1*AE$356*$I390))/AE$356)</f>
        <v>9.5162572750439489E-2</v>
      </c>
      <c r="AE390" s="30">
        <f t="shared" ref="AE390" si="2803">IF(AE$356=1,AD390/((1-AD390)*$I390),(1/($I390*(1-AE$356))*LN((1-AE$356*AD390)/(1-AD390))))</f>
        <v>0.20212471889430089</v>
      </c>
      <c r="AF390" s="30">
        <f t="shared" ref="AF390" si="2804">1 - EXP(-1*(1-EXP(-1*AG$356*$I390))/AG$356)</f>
        <v>0.49996475993901157</v>
      </c>
      <c r="AG390" s="30">
        <f t="shared" ref="AG390" si="2805">IF(AG$356=1,AF390/((1-AF390)*$I390),(1/($I390*(1-AG$356))*LN((1-AG$356*AF390)/(1-AF390))))</f>
        <v>0.71462134191026538</v>
      </c>
      <c r="AI390">
        <v>33</v>
      </c>
      <c r="AJ390" s="2">
        <f t="shared" si="2202"/>
        <v>0.66589318234706307</v>
      </c>
      <c r="AK390" s="2">
        <f t="shared" si="2203"/>
        <v>0.66589320562779908</v>
      </c>
      <c r="AL390" s="2">
        <f t="shared" si="2204"/>
        <v>0.66589319398743108</v>
      </c>
      <c r="AM390" s="30">
        <f t="shared" si="2176"/>
        <v>0.36363635854080667</v>
      </c>
      <c r="AN390" s="30">
        <f t="shared" si="2177"/>
        <v>0.92597840160436307</v>
      </c>
      <c r="AO390" s="30">
        <f t="shared" si="2178"/>
        <v>0.36363636498561314</v>
      </c>
      <c r="AP390" s="30">
        <f t="shared" si="2179"/>
        <v>0.92597839711373542</v>
      </c>
      <c r="AQ390" s="30">
        <f t="shared" si="2180"/>
        <v>0.3636363617632099</v>
      </c>
      <c r="AR390" s="30">
        <f t="shared" si="2181"/>
        <v>0.92597839935905035</v>
      </c>
      <c r="AS390" s="48">
        <f t="shared" si="2205"/>
        <v>-2.2453127135335649E-9</v>
      </c>
    </row>
    <row r="391" spans="5:45" x14ac:dyDescent="0.25">
      <c r="E391" s="2"/>
      <c r="F391" s="2"/>
      <c r="I391" s="40">
        <v>1.66</v>
      </c>
      <c r="J391" s="30">
        <f t="shared" si="2154"/>
        <v>0.75648174881286745</v>
      </c>
      <c r="K391" s="30">
        <f t="shared" si="2155"/>
        <v>0.94014922792692945</v>
      </c>
      <c r="L391" s="30">
        <f t="shared" si="2154"/>
        <v>0.7027048474012535</v>
      </c>
      <c r="M391" s="30">
        <f t="shared" si="2155"/>
        <v>0.88656823665632856</v>
      </c>
      <c r="N391" s="30">
        <f t="shared" ref="N391" si="2806">1 - EXP(-1*(1-EXP(-1*O$356*$I391))/O$356)</f>
        <v>0.65043886926868599</v>
      </c>
      <c r="O391" s="30">
        <f t="shared" ref="O391" si="2807">IF(O$356=1,N391/((1-N391)*$I391),(1/($I391*(1-O$356))*LN((1-O$356*N391)/(1-N391))))</f>
        <v>0.83787459909183981</v>
      </c>
      <c r="P391" s="30">
        <f t="shared" ref="P391" si="2808">1 - EXP(-1*(1-EXP(-1*Q$356*$I391))/Q$356)</f>
        <v>0.60097913434615124</v>
      </c>
      <c r="Q391" s="30">
        <f t="shared" ref="Q391" si="2809">IF(Q$356=1,P391/((1-P391)*$I391),(1/($I391*(1-Q$356))*LN((1-Q$356*P391)/(1-P391))))</f>
        <v>0.79309519562322084</v>
      </c>
      <c r="R391" s="30">
        <f t="shared" ref="R391" si="2810">1 - EXP(-1*(1-EXP(-1*S$356*$I391))/S$356)</f>
        <v>0.55508010306133293</v>
      </c>
      <c r="S391" s="30">
        <f t="shared" ref="S391" si="2811">IF(S$356=1,R391/((1-R391)*$I391),(1/($I391*(1-S$356))*LN((1-S$356*R391)/(1-R391))))</f>
        <v>0.75156361078612466</v>
      </c>
      <c r="T391" s="30">
        <f t="shared" ref="T391" si="2812">1 - EXP(-1*(1-EXP(-1*U$356*$I391))/U$356)</f>
        <v>0.51307641449773489</v>
      </c>
      <c r="U391" s="30">
        <f t="shared" ref="U391" si="2813">IF(U$356=1,T391/((1-T391)*$I391),(1/($I391*(1-U$356))*LN((1-U$356*T391)/(1-T391))))</f>
        <v>0.71283765160059565</v>
      </c>
      <c r="V391" s="30">
        <f t="shared" ref="V391" si="2814">1 - EXP(-1*(1-EXP(-1*W$356*$I391))/W$356)</f>
        <v>0.45740568471404774</v>
      </c>
      <c r="W391" s="30">
        <f t="shared" ref="W391" si="2815">IF(W$356=1,V391/((1-V391)*$I391),(1/($I391*(1-W$356))*LN((1-W$356*V391)/(1-V391))))</f>
        <v>0.65941521062072339</v>
      </c>
      <c r="X391" s="30">
        <f t="shared" ref="X391" si="2816">1 - EXP(-1*(1-EXP(-1*Y$356*$I391))/Y$356)</f>
        <v>0.38240574603189825</v>
      </c>
      <c r="Y391" s="30">
        <f t="shared" ref="Y391" si="2817">IF(Y$356=1,X391/((1-X391)*$I391),(1/($I391*(1-Y$356))*LN((1-Y$356*X391)/(1-X391))))</f>
        <v>0.58159297641197494</v>
      </c>
      <c r="Z391" s="30">
        <f t="shared" ref="Z391" si="2818">1 - EXP(-1*(1-EXP(-1*AA$356*$I391))/AA$356)</f>
        <v>0.22094469688753238</v>
      </c>
      <c r="AA391" s="30">
        <f t="shared" ref="AA391" si="2819">IF(AA$356=1,Z391/((1-Z391)*$I391),(1/($I391*(1-AA$356))*LN((1-AA$356*Z391)/(1-Z391))))</f>
        <v>0.38204551342008519</v>
      </c>
      <c r="AB391" s="30">
        <f t="shared" ref="AB391" si="2820">1 - EXP(-1*(1-EXP(-1*AC$356*$I391))/AC$356)</f>
        <v>0.11750290896697202</v>
      </c>
      <c r="AC391" s="30">
        <f t="shared" ref="AC391" si="2821">IF(AC$356=1,AB391/((1-AB391)*$I391),(1/($I391*(1-AC$356))*LN((1-AC$356*AB391)/(1-AB391))))</f>
        <v>0.23139405058528595</v>
      </c>
      <c r="AD391" s="30">
        <f t="shared" ref="AD391" si="2822">1 - EXP(-1*(1-EXP(-1*AE$356*$I391))/AE$356)</f>
        <v>9.5162576375709018E-2</v>
      </c>
      <c r="AE391" s="30">
        <f t="shared" ref="AE391" si="2823">IF(AE$356=1,AD391/((1-AD391)*$I391),(1/($I391*(1-AE$356))*LN((1-AE$356*AD391)/(1-AD391))))</f>
        <v>0.1960366748455924</v>
      </c>
      <c r="AF391" s="30">
        <f t="shared" ref="AF391" si="2824">1 - EXP(-1*(1-EXP(-1*AG$356*$I391))/AG$356)</f>
        <v>0.50319359602915614</v>
      </c>
      <c r="AG391" s="30">
        <f t="shared" ref="AG391" si="2825">IF(AG$356=1,AF391/((1-AF391)*$I391),(1/($I391*(1-AG$356))*LN((1-AG$356*AF391)/(1-AF391))))</f>
        <v>0.70355851055629393</v>
      </c>
      <c r="AI391">
        <v>34</v>
      </c>
      <c r="AJ391" s="2">
        <f t="shared" si="2202"/>
        <v>0.66589319398743108</v>
      </c>
      <c r="AK391" s="2">
        <f t="shared" si="2203"/>
        <v>0.66589320562779908</v>
      </c>
      <c r="AL391" s="2">
        <f t="shared" si="2204"/>
        <v>0.66589319980761508</v>
      </c>
      <c r="AM391" s="30">
        <f t="shared" si="2176"/>
        <v>0.3636363617632099</v>
      </c>
      <c r="AN391" s="30">
        <f t="shared" si="2177"/>
        <v>0.92597839935905035</v>
      </c>
      <c r="AO391" s="30">
        <f t="shared" si="2178"/>
        <v>0.36363636498561314</v>
      </c>
      <c r="AP391" s="30">
        <f t="shared" si="2179"/>
        <v>0.92597839711373542</v>
      </c>
      <c r="AQ391" s="30">
        <f t="shared" si="2180"/>
        <v>0.36363636337441163</v>
      </c>
      <c r="AR391" s="30">
        <f t="shared" si="2181"/>
        <v>0.92597839823639327</v>
      </c>
      <c r="AS391" s="48">
        <f t="shared" si="2205"/>
        <v>-1.1226570784117484E-9</v>
      </c>
    </row>
    <row r="392" spans="5:45" x14ac:dyDescent="0.25">
      <c r="E392" s="2"/>
      <c r="F392" s="2"/>
      <c r="I392" s="40">
        <v>1.71</v>
      </c>
      <c r="J392" s="30">
        <f t="shared" si="2154"/>
        <v>0.76502096379467099</v>
      </c>
      <c r="K392" s="30">
        <f t="shared" si="2155"/>
        <v>0.93728029384734457</v>
      </c>
      <c r="L392" s="30">
        <f t="shared" si="2154"/>
        <v>0.71018531287408959</v>
      </c>
      <c r="M392" s="30">
        <f t="shared" si="2155"/>
        <v>0.88141805656926486</v>
      </c>
      <c r="N392" s="30">
        <f t="shared" ref="N392" si="2826">1 - EXP(-1*(1-EXP(-1*O$356*$I392))/O$356)</f>
        <v>0.65674108174603996</v>
      </c>
      <c r="O392" s="30">
        <f t="shared" ref="O392" si="2827">IF(O$356=1,N392/((1-N392)*$I392),(1/($I392*(1-O$356))*LN((1-O$356*N392)/(1-N392))))</f>
        <v>0.8308790627846977</v>
      </c>
      <c r="P392" s="30">
        <f t="shared" ref="P392" si="2828">1 - EXP(-1*(1-EXP(-1*Q$356*$I392))/Q$356)</f>
        <v>0.60612843400954253</v>
      </c>
      <c r="Q392" s="30">
        <f t="shared" ref="Q392" si="2829">IF(Q$356=1,P392/((1-P392)*$I392),(1/($I392*(1-Q$356))*LN((1-Q$356*P392)/(1-P392))))</f>
        <v>0.78459310437433172</v>
      </c>
      <c r="R392" s="30">
        <f t="shared" ref="R392" si="2830">1 - EXP(-1*(1-EXP(-1*S$356*$I392))/S$356)</f>
        <v>0.55918685789844091</v>
      </c>
      <c r="S392" s="30">
        <f t="shared" ref="S392" si="2831">IF(S$356=1,R392/((1-R392)*$I392),(1/($I392*(1-S$356))*LN((1-S$356*R392)/(1-R392))))</f>
        <v>0.74183327852054148</v>
      </c>
      <c r="T392" s="30">
        <f t="shared" ref="T392" si="2832">1 - EXP(-1*(1-EXP(-1*U$356*$I392))/U$356)</f>
        <v>0.51628945116886149</v>
      </c>
      <c r="U392" s="30">
        <f t="shared" ref="U392" si="2833">IF(U$356=1,T392/((1-T392)*$I392),(1/($I392*(1-U$356))*LN((1-U$356*T392)/(1-T392))))</f>
        <v>0.7021197005346832</v>
      </c>
      <c r="V392" s="30">
        <f t="shared" ref="V392" si="2834">1 - EXP(-1*(1-EXP(-1*W$356*$I392))/W$356)</f>
        <v>0.45956840700937729</v>
      </c>
      <c r="W392" s="30">
        <f t="shared" ref="W392" si="2835">IF(W$356=1,V392/((1-V392)*$I392),(1/($I392*(1-W$356))*LN((1-W$356*V392)/(1-V392))))</f>
        <v>0.64761355968272571</v>
      </c>
      <c r="X392" s="30">
        <f t="shared" ref="X392" si="2836">1 - EXP(-1*(1-EXP(-1*Y$356*$I392))/Y$356)</f>
        <v>0.38346721745159229</v>
      </c>
      <c r="Y392" s="30">
        <f t="shared" ref="Y392" si="2837">IF(Y$356=1,X392/((1-X392)*$I392),(1/($I392*(1-Y$356))*LN((1-Y$356*X392)/(1-X392))))</f>
        <v>0.56888402760518486</v>
      </c>
      <c r="Z392" s="30">
        <f t="shared" ref="Z392" si="2838">1 - EXP(-1*(1-EXP(-1*AA$356*$I392))/AA$356)</f>
        <v>0.22099083971529065</v>
      </c>
      <c r="AA392" s="30">
        <f t="shared" ref="AA392" si="2839">IF(AA$356=1,Z392/((1-Z392)*$I392),(1/($I392*(1-AA$356))*LN((1-AA$356*Z392)/(1-Z392))))</f>
        <v>0.37117286388229531</v>
      </c>
      <c r="AB392" s="30">
        <f t="shared" ref="AB392" si="2840">1 - EXP(-1*(1-EXP(-1*AC$356*$I392))/AC$356)</f>
        <v>0.11750297109464702</v>
      </c>
      <c r="AC392" s="30">
        <f t="shared" ref="AC392" si="2841">IF(AC$356=1,AB392/((1-AB392)*$I392),(1/($I392*(1-AC$356))*LN((1-AC$356*AB392)/(1-AB392))))</f>
        <v>0.22462882910105855</v>
      </c>
      <c r="AD392" s="30">
        <f t="shared" ref="AD392" si="2842">1 - EXP(-1*(1-EXP(-1*AE$356*$I392))/AE$356)</f>
        <v>9.5162578574546131E-2</v>
      </c>
      <c r="AE392" s="30">
        <f t="shared" ref="AE392" si="2843">IF(AE$356=1,AD392/((1-AD392)*$I392),(1/($I392*(1-AE$356))*LN((1-AE$356*AD392)/(1-AD392))))</f>
        <v>0.19030463770697278</v>
      </c>
      <c r="AF392" s="30">
        <f t="shared" ref="AF392" si="2844">1 - EXP(-1*(1-EXP(-1*AG$356*$I392))/AG$356)</f>
        <v>0.50620781157921524</v>
      </c>
      <c r="AG392" s="30">
        <f t="shared" ref="AG392" si="2845">IF(AG$356=1,AF392/((1-AF392)*$I392),(1/($I392*(1-AG$356))*LN((1-AG$356*AF392)/(1-AF392))))</f>
        <v>0.69262814234368375</v>
      </c>
      <c r="AI392">
        <v>35</v>
      </c>
      <c r="AJ392" s="2">
        <f t="shared" si="2202"/>
        <v>0.66589319980761508</v>
      </c>
      <c r="AK392" s="2">
        <f t="shared" si="2203"/>
        <v>0.66589320562779908</v>
      </c>
      <c r="AL392" s="2">
        <f t="shared" si="2204"/>
        <v>0.66589320271770713</v>
      </c>
      <c r="AM392" s="30">
        <f t="shared" si="2176"/>
        <v>0.36363636337441163</v>
      </c>
      <c r="AN392" s="30">
        <f t="shared" si="2177"/>
        <v>0.92597839823639327</v>
      </c>
      <c r="AO392" s="30">
        <f t="shared" si="2178"/>
        <v>0.36363636498561314</v>
      </c>
      <c r="AP392" s="30">
        <f t="shared" si="2179"/>
        <v>0.92597839711373542</v>
      </c>
      <c r="AQ392" s="30">
        <f t="shared" si="2180"/>
        <v>0.36363636418001244</v>
      </c>
      <c r="AR392" s="30">
        <f t="shared" si="2181"/>
        <v>0.92597839767506462</v>
      </c>
      <c r="AS392" s="48">
        <f t="shared" si="2205"/>
        <v>-5.6132865022817668E-10</v>
      </c>
    </row>
    <row r="393" spans="5:45" x14ac:dyDescent="0.25">
      <c r="E393" s="2"/>
      <c r="F393" s="2"/>
      <c r="I393" s="40">
        <v>1.76</v>
      </c>
      <c r="J393" s="30">
        <f t="shared" si="2154"/>
        <v>0.77318019563746021</v>
      </c>
      <c r="K393" s="30">
        <f t="shared" si="2155"/>
        <v>0.93438307435006041</v>
      </c>
      <c r="L393" s="30">
        <f t="shared" si="2154"/>
        <v>0.71733495674665948</v>
      </c>
      <c r="M393" s="30">
        <f t="shared" si="2155"/>
        <v>0.87624185900919471</v>
      </c>
      <c r="N393" s="30">
        <f t="shared" ref="N393" si="2846">1 - EXP(-1*(1-EXP(-1*O$356*$I393))/O$356)</f>
        <v>0.66274838161562755</v>
      </c>
      <c r="O393" s="30">
        <f t="shared" ref="O393" si="2847">IF(O$356=1,N393/((1-N393)*$I393),(1/($I393*(1-O$356))*LN((1-O$356*N393)/(1-N393))))</f>
        <v>0.82387924707108351</v>
      </c>
      <c r="P393" s="30">
        <f t="shared" ref="P393" si="2848">1 - EXP(-1*(1-EXP(-1*Q$356*$I393))/Q$356)</f>
        <v>0.61101322255486057</v>
      </c>
      <c r="Q393" s="30">
        <f t="shared" ref="Q393" si="2849">IF(Q$356=1,P393/((1-P393)*$I393),(1/($I393*(1-Q$356))*LN((1-Q$356*P393)/(1-P393))))</f>
        <v>0.77612175675562545</v>
      </c>
      <c r="R393" s="30">
        <f t="shared" ref="R393" si="2850">1 - EXP(-1*(1-EXP(-1*S$356*$I393))/S$356)</f>
        <v>0.56305813998299126</v>
      </c>
      <c r="S393" s="30">
        <f t="shared" ref="S393" si="2851">IF(S$356=1,R393/((1-R393)*$I393),(1/($I393*(1-S$356))*LN((1-S$356*R393)/(1-R393))))</f>
        <v>0.73217841317642407</v>
      </c>
      <c r="T393" s="30">
        <f t="shared" ref="T393" si="2852">1 - EXP(-1*(1-EXP(-1*U$356*$I393))/U$356)</f>
        <v>0.5192959870541658</v>
      </c>
      <c r="U393" s="30">
        <f t="shared" ref="U393" si="2853">IF(U$356=1,T393/((1-T393)*$I393),(1/($I393*(1-U$356))*LN((1-U$356*T393)/(1-T393))))</f>
        <v>0.69152911980111842</v>
      </c>
      <c r="V393" s="30">
        <f t="shared" ref="V393" si="2854">1 - EXP(-1*(1-EXP(-1*W$356*$I393))/W$356)</f>
        <v>0.46156714922756625</v>
      </c>
      <c r="W393" s="30">
        <f t="shared" ref="W393" si="2855">IF(W$356=1,V393/((1-V393)*$I393),(1/($I393*(1-W$356))*LN((1-W$356*V393)/(1-V393))))</f>
        <v>0.6360254223226055</v>
      </c>
      <c r="X393" s="30">
        <f t="shared" ref="X393" si="2856">1 - EXP(-1*(1-EXP(-1*Y$356*$I393))/Y$356)</f>
        <v>0.38442610420991985</v>
      </c>
      <c r="Y393" s="30">
        <f t="shared" ref="Y393" si="2857">IF(Y$356=1,X393/((1-X393)*$I393),(1/($I393*(1-Y$356))*LN((1-Y$356*X393)/(1-X393))))</f>
        <v>0.55653278422307007</v>
      </c>
      <c r="Z393" s="30">
        <f t="shared" ref="Z393" si="2858">1 - EXP(-1*(1-EXP(-1*AA$356*$I393))/AA$356)</f>
        <v>0.22102861623261294</v>
      </c>
      <c r="AA393" s="30">
        <f t="shared" ref="AA393" si="2859">IF(AA$356=1,Z393/((1-Z393)*$I393),(1/($I393*(1-AA$356))*LN((1-AA$356*Z393)/(1-Z393))))</f>
        <v>0.36086579040395395</v>
      </c>
      <c r="AB393" s="30">
        <f t="shared" ref="AB393" si="2860">1 - EXP(-1*(1-EXP(-1*AC$356*$I393))/AC$356)</f>
        <v>0.11750301274007058</v>
      </c>
      <c r="AC393" s="30">
        <f t="shared" ref="AC393" si="2861">IF(AC$356=1,AB393/((1-AB393)*$I393),(1/($I393*(1-AC$356))*LN((1-AC$356*AB393)/(1-AB393))))</f>
        <v>0.2182477753318473</v>
      </c>
      <c r="AD393" s="30">
        <f t="shared" ref="AD393" si="2862">1 - EXP(-1*(1-EXP(-1*AE$356*$I393))/AE$356)</f>
        <v>9.51625799082082E-2</v>
      </c>
      <c r="AE393" s="30">
        <f t="shared" ref="AE393" si="2863">IF(AE$356=1,AD393/((1-AD393)*$I393),(1/($I393*(1-AE$356))*LN((1-AE$356*AD393)/(1-AD393))))</f>
        <v>0.18489827326599245</v>
      </c>
      <c r="AF393" s="30">
        <f t="shared" ref="AF393" si="2864">1 - EXP(-1*(1-EXP(-1*AG$356*$I393))/AG$356)</f>
        <v>0.50902274363538469</v>
      </c>
      <c r="AG393" s="30">
        <f t="shared" ref="AG393" si="2865">IF(AG$356=1,AF393/((1-AF393)*$I393),(1/($I393*(1-AG$356))*LN((1-AG$356*AF393)/(1-AF393))))</f>
        <v>0.68183897059848542</v>
      </c>
      <c r="AI393">
        <v>36</v>
      </c>
      <c r="AJ393" s="2">
        <f t="shared" si="2202"/>
        <v>0.66589319980761508</v>
      </c>
      <c r="AK393" s="2">
        <f t="shared" si="2203"/>
        <v>0.66589320271770713</v>
      </c>
      <c r="AL393" s="2">
        <f t="shared" si="2204"/>
        <v>0.66589320126266105</v>
      </c>
      <c r="AM393" s="30">
        <f t="shared" si="2176"/>
        <v>0.36363636337441163</v>
      </c>
      <c r="AN393" s="30">
        <f t="shared" si="2177"/>
        <v>0.92597839823639327</v>
      </c>
      <c r="AO393" s="30">
        <f t="shared" si="2178"/>
        <v>0.36363636418001244</v>
      </c>
      <c r="AP393" s="30">
        <f t="shared" si="2179"/>
        <v>0.92597839767506462</v>
      </c>
      <c r="AQ393" s="30">
        <f t="shared" si="2180"/>
        <v>0.36363636377721198</v>
      </c>
      <c r="AR393" s="30">
        <f t="shared" si="2181"/>
        <v>0.92597839795572867</v>
      </c>
      <c r="AS393" s="48">
        <f t="shared" si="2205"/>
        <v>2.8066404755833219E-10</v>
      </c>
    </row>
    <row r="394" spans="5:45" x14ac:dyDescent="0.25">
      <c r="E394" s="2"/>
      <c r="F394" s="2"/>
      <c r="I394" s="40">
        <v>1.81</v>
      </c>
      <c r="J394" s="30">
        <f t="shared" si="2154"/>
        <v>0.78097910894962075</v>
      </c>
      <c r="K394" s="30">
        <f t="shared" si="2155"/>
        <v>0.93145948421701519</v>
      </c>
      <c r="L394" s="30">
        <f t="shared" si="2154"/>
        <v>0.72417182475214203</v>
      </c>
      <c r="M394" s="30">
        <f t="shared" si="2155"/>
        <v>0.8710435731361027</v>
      </c>
      <c r="N394" s="30">
        <f t="shared" ref="N394" si="2866">1 - EXP(-1*(1-EXP(-1*O$356*$I394))/O$356)</f>
        <v>0.66847760386752308</v>
      </c>
      <c r="O394" s="30">
        <f t="shared" ref="O394" si="2867">IF(O$356=1,N394/((1-N394)*$I394),(1/($I394*(1-O$356))*LN((1-O$356*N394)/(1-N394))))</f>
        <v>0.816880813487599</v>
      </c>
      <c r="P394" s="30">
        <f t="shared" ref="P394" si="2868">1 - EXP(-1*(1-EXP(-1*Q$356*$I394))/Q$356)</f>
        <v>0.61564940201191432</v>
      </c>
      <c r="Q394" s="30">
        <f t="shared" ref="Q394" si="2869">IF(Q$356=1,P394/((1-P394)*$I394),(1/($I394*(1-Q$356))*LN((1-Q$356*P394)/(1-P394))))</f>
        <v>0.767688100314739</v>
      </c>
      <c r="R394" s="30">
        <f t="shared" ref="R394" si="2870">1 - EXP(-1*(1-EXP(-1*S$356*$I394))/S$356)</f>
        <v>0.56670906149125955</v>
      </c>
      <c r="S394" s="30">
        <f t="shared" ref="S394" si="2871">IF(S$356=1,R394/((1-R394)*$I394),(1/($I394*(1-S$356))*LN((1-S$356*R394)/(1-R394))))</f>
        <v>0.72260668565627062</v>
      </c>
      <c r="T394" s="30">
        <f t="shared" ref="T394" si="2872">1 - EXP(-1*(1-EXP(-1*U$356*$I394))/U$356)</f>
        <v>0.5221103472363211</v>
      </c>
      <c r="U394" s="30">
        <f t="shared" ref="U394" si="2873">IF(U$356=1,T394/((1-T394)*$I394),(1/($I394*(1-U$356))*LN((1-U$356*T394)/(1-T394))))</f>
        <v>0.6810736042324238</v>
      </c>
      <c r="V394" s="30">
        <f t="shared" ref="V394" si="2874">1 - EXP(-1*(1-EXP(-1*W$356*$I394))/W$356)</f>
        <v>0.4634148584296548</v>
      </c>
      <c r="W394" s="30">
        <f t="shared" ref="W394" si="2875">IF(W$356=1,V394/((1-V394)*$I394),(1/($I394*(1-W$356))*LN((1-W$356*V394)/(1-V394))))</f>
        <v>0.62465690004634844</v>
      </c>
      <c r="X394" s="30">
        <f t="shared" ref="X394" si="2876">1 - EXP(-1*(1-EXP(-1*Y$356*$I394))/Y$356)</f>
        <v>0.38529245554666924</v>
      </c>
      <c r="Y394" s="30">
        <f t="shared" ref="Y394" si="2877">IF(Y$356=1,X394/((1-X394)*$I394),(1/($I394*(1-Y$356))*LN((1-Y$356*X394)/(1-X394))))</f>
        <v>0.54453792219113517</v>
      </c>
      <c r="Z394" s="30">
        <f t="shared" ref="Z394" si="2878">1 - EXP(-1*(1-EXP(-1*AA$356*$I394))/AA$356)</f>
        <v>0.22105954366519032</v>
      </c>
      <c r="AA394" s="30">
        <f t="shared" ref="AA394" si="2879">IF(AA$356=1,Z394/((1-Z394)*$I394),(1/($I394*(1-AA$356))*LN((1-AA$356*Z394)/(1-Z394))))</f>
        <v>0.35108651131051166</v>
      </c>
      <c r="AB394" s="30">
        <f t="shared" ref="AB394" si="2880">1 - EXP(-1*(1-EXP(-1*AC$356*$I394))/AC$356)</f>
        <v>0.11750304065583173</v>
      </c>
      <c r="AC394" s="30">
        <f t="shared" ref="AC394" si="2881">IF(AC$356=1,AB394/((1-AB394)*$I394),(1/($I394*(1-AC$356))*LN((1-AC$356*AB394)/(1-AB394))))</f>
        <v>0.21221912265665685</v>
      </c>
      <c r="AD394" s="30">
        <f t="shared" ref="AD394" si="2882">1 - EXP(-1*(1-EXP(-1*AE$356*$I394))/AE$356)</f>
        <v>9.5162580717115142E-2</v>
      </c>
      <c r="AE394" s="30">
        <f t="shared" ref="AE394" si="2883">IF(AE$356=1,AD394/((1-AD394)*$I394),(1/($I394*(1-AE$356))*LN((1-AE$356*AD394)/(1-AD394))))</f>
        <v>0.1797905963694304</v>
      </c>
      <c r="AF394" s="30">
        <f t="shared" ref="AF394" si="2884">1 - EXP(-1*(1-EXP(-1*AG$356*$I394))/AG$356)</f>
        <v>0.51165250787498751</v>
      </c>
      <c r="AG394" s="30">
        <f t="shared" ref="AG394" si="2885">IF(AG$356=1,AF394/((1-AF394)*$I394),(1/($I394*(1-AG$356))*LN((1-AG$356*AF394)/(1-AF394))))</f>
        <v>0.67119856898822516</v>
      </c>
      <c r="AI394">
        <v>37</v>
      </c>
      <c r="AJ394" s="2">
        <f t="shared" si="2202"/>
        <v>0.66589319980761508</v>
      </c>
      <c r="AK394" s="2">
        <f t="shared" si="2203"/>
        <v>0.66589320126266105</v>
      </c>
      <c r="AL394" s="2">
        <f t="shared" si="2204"/>
        <v>0.66589320053513812</v>
      </c>
      <c r="AM394" s="30">
        <f t="shared" si="2176"/>
        <v>0.36363636337441163</v>
      </c>
      <c r="AN394" s="30">
        <f t="shared" si="2177"/>
        <v>0.92597839823639327</v>
      </c>
      <c r="AO394" s="30">
        <f t="shared" si="2178"/>
        <v>0.36363636377721198</v>
      </c>
      <c r="AP394" s="30">
        <f t="shared" si="2179"/>
        <v>0.92597839795572867</v>
      </c>
      <c r="AQ394" s="30">
        <f t="shared" si="2180"/>
        <v>0.36363636357581175</v>
      </c>
      <c r="AR394" s="30">
        <f t="shared" si="2181"/>
        <v>0.92597839809606075</v>
      </c>
      <c r="AS394" s="48">
        <f t="shared" si="2205"/>
        <v>1.4033207929031732E-10</v>
      </c>
    </row>
    <row r="395" spans="5:45" x14ac:dyDescent="0.25">
      <c r="E395" s="2"/>
      <c r="F395" s="2"/>
      <c r="I395" s="40">
        <v>1.86</v>
      </c>
      <c r="J395" s="30">
        <f t="shared" si="2154"/>
        <v>0.78843622459233198</v>
      </c>
      <c r="K395" s="30">
        <f t="shared" si="2155"/>
        <v>0.92851135535005247</v>
      </c>
      <c r="L395" s="30">
        <f t="shared" si="2154"/>
        <v>0.73071280265394889</v>
      </c>
      <c r="M395" s="30">
        <f t="shared" si="2155"/>
        <v>0.86582691847814031</v>
      </c>
      <c r="N395" s="30">
        <f t="shared" ref="N395" si="2886">1 - EXP(-1*(1-EXP(-1*O$356*$I395))/O$356)</f>
        <v>0.67394443068725285</v>
      </c>
      <c r="O395" s="30">
        <f t="shared" ref="O395" si="2887">IF(O$356=1,N395/((1-N395)*$I395),(1/($I395*(1-O$356))*LN((1-O$356*N395)/(1-N395))))</f>
        <v>0.80988905137043044</v>
      </c>
      <c r="P395" s="30">
        <f t="shared" ref="P395" si="2888">1 - EXP(-1*(1-EXP(-1*Q$356*$I395))/Q$356)</f>
        <v>0.62005173684743065</v>
      </c>
      <c r="Q395" s="30">
        <f t="shared" ref="Q395" si="2889">IF(Q$356=1,P395/((1-P395)*$I395),(1/($I395*(1-Q$356))*LN((1-Q$356*P395)/(1-P395))))</f>
        <v>0.75929851845804774</v>
      </c>
      <c r="R395" s="30">
        <f t="shared" ref="R395" si="2890">1 - EXP(-1*(1-EXP(-1*S$356*$I395))/S$356)</f>
        <v>0.57015361127087694</v>
      </c>
      <c r="S395" s="30">
        <f t="shared" ref="S395" si="2891">IF(S$356=1,R395/((1-R395)*$I395),(1/($I395*(1-S$356))*LN((1-S$356*R395)/(1-R395))))</f>
        <v>0.7131249852169107</v>
      </c>
      <c r="T395" s="30">
        <f t="shared" ref="T395" si="2892">1 - EXP(-1*(1-EXP(-1*U$356*$I395))/U$356)</f>
        <v>0.5247457443843655</v>
      </c>
      <c r="U395" s="30">
        <f t="shared" ref="U395" si="2893">IF(U$356=1,T395/((1-T395)*$I395),(1/($I395*(1-U$356))*LN((1-U$356*T395)/(1-T395))))</f>
        <v>0.67075983109405557</v>
      </c>
      <c r="V395" s="30">
        <f t="shared" ref="V395" si="2894">1 - EXP(-1*(1-EXP(-1*W$356*$I395))/W$356)</f>
        <v>0.46512338814008625</v>
      </c>
      <c r="W395" s="30">
        <f t="shared" ref="W395" si="2895">IF(W$356=1,V395/((1-V395)*$I395),(1/($I395*(1-W$356))*LN((1-W$356*V395)/(1-V395))))</f>
        <v>0.61351273124362804</v>
      </c>
      <c r="X395" s="30">
        <f t="shared" ref="X395" si="2896">1 - EXP(-1*(1-EXP(-1*Y$356*$I395))/Y$356)</f>
        <v>0.38607531183951915</v>
      </c>
      <c r="Y395" s="30">
        <f t="shared" ref="Y395" si="2897">IF(Y$356=1,X395/((1-X395)*$I395),(1/($I395*(1-Y$356))*LN((1-Y$356*X395)/(1-X395))))</f>
        <v>0.5328964959322734</v>
      </c>
      <c r="Z395" s="30">
        <f t="shared" ref="Z395" si="2898">1 - EXP(-1*(1-EXP(-1*AA$356*$I395))/AA$356)</f>
        <v>0.22108486399114335</v>
      </c>
      <c r="AA395" s="30">
        <f t="shared" ref="AA395" si="2899">IF(AA$356=1,Z395/((1-Z395)*$I395),(1/($I395*(1-AA$356))*LN((1-AA$356*Z395)/(1-Z395))))</f>
        <v>0.34179973903496313</v>
      </c>
      <c r="AB395" s="30">
        <f t="shared" ref="AB395" si="2900">1 - EXP(-1*(1-EXP(-1*AC$356*$I395))/AC$356)</f>
        <v>0.1175030593683255</v>
      </c>
      <c r="AC395" s="30">
        <f t="shared" ref="AC395" si="2901">IF(AC$356=1,AB395/((1-AB395)*$I395),(1/($I395*(1-AC$356))*LN((1-AC$356*AB395)/(1-AB395))))</f>
        <v>0.20651449760906529</v>
      </c>
      <c r="AD395" s="30">
        <f t="shared" ref="AD395" si="2902">1 - EXP(-1*(1-EXP(-1*AE$356*$I395))/AE$356)</f>
        <v>9.5162581207742014E-2</v>
      </c>
      <c r="AE395" s="30">
        <f t="shared" ref="AE395" si="2903">IF(AE$356=1,AD395/((1-AD395)*$I395),(1/($I395*(1-AE$356))*LN((1-AE$356*AD395)/(1-AD395))))</f>
        <v>0.17495752184821189</v>
      </c>
      <c r="AF395" s="30">
        <f t="shared" ref="AF395" si="2904">1 - EXP(-1*(1-EXP(-1*AG$356*$I395))/AG$356)</f>
        <v>0.51411011010777841</v>
      </c>
      <c r="AG395" s="30">
        <f t="shared" ref="AG395" si="2905">IF(AG$356=1,AF395/((1-AF395)*$I395),(1/($I395*(1-AG$356))*LN((1-AG$356*AF395)/(1-AF395))))</f>
        <v>0.66071343354338785</v>
      </c>
      <c r="AI395">
        <v>38</v>
      </c>
      <c r="AJ395" s="2">
        <f t="shared" si="2202"/>
        <v>0.66589320053513812</v>
      </c>
      <c r="AK395" s="2">
        <f t="shared" si="2203"/>
        <v>0.66589320126266105</v>
      </c>
      <c r="AL395" s="2">
        <f t="shared" si="2204"/>
        <v>0.66589320089889958</v>
      </c>
      <c r="AM395" s="30">
        <f t="shared" si="2176"/>
        <v>0.36363636357581175</v>
      </c>
      <c r="AN395" s="30">
        <f t="shared" si="2177"/>
        <v>0.92597839809606075</v>
      </c>
      <c r="AO395" s="30">
        <f t="shared" si="2178"/>
        <v>0.36363636377721198</v>
      </c>
      <c r="AP395" s="30">
        <f t="shared" si="2179"/>
        <v>0.92597839795572867</v>
      </c>
      <c r="AQ395" s="30">
        <f t="shared" si="2180"/>
        <v>0.36363636367651186</v>
      </c>
      <c r="AR395" s="30">
        <f t="shared" si="2181"/>
        <v>0.92597839802589443</v>
      </c>
      <c r="AS395" s="48">
        <f t="shared" si="2205"/>
        <v>-7.0166317200914818E-11</v>
      </c>
    </row>
    <row r="396" spans="5:45" x14ac:dyDescent="0.25">
      <c r="E396" s="2"/>
      <c r="F396" s="2"/>
      <c r="I396" s="40">
        <v>1.91</v>
      </c>
      <c r="J396" s="30">
        <f t="shared" si="2154"/>
        <v>0.79556899289107919</v>
      </c>
      <c r="K396" s="30">
        <f t="shared" si="2155"/>
        <v>0.9255404400508459</v>
      </c>
      <c r="L396" s="30">
        <f t="shared" si="2154"/>
        <v>0.73697370107088256</v>
      </c>
      <c r="M396" s="30">
        <f t="shared" si="2155"/>
        <v>0.86059541400711659</v>
      </c>
      <c r="N396" s="30">
        <f t="shared" ref="N396" si="2906">1 - EXP(-1*(1-EXP(-1*O$356*$I396))/O$356)</f>
        <v>0.67916348300857798</v>
      </c>
      <c r="O396" s="30">
        <f t="shared" ref="O396" si="2907">IF(O$356=1,N396/((1-N396)*$I396),(1/($I396*(1-O$356))*LN((1-O$356*N396)/(1-N396))))</f>
        <v>0.80290889584673408</v>
      </c>
      <c r="P396" s="30">
        <f t="shared" ref="P396" si="2908">1 - EXP(-1*(1-EXP(-1*Q$356*$I396))/Q$356)</f>
        <v>0.62423394935970344</v>
      </c>
      <c r="Q396" s="30">
        <f t="shared" ref="Q396" si="2909">IF(Q$356=1,P396/((1-P396)*$I396),(1/($I396*(1-Q$356))*LN((1-Q$356*P396)/(1-P396))))</f>
        <v>0.75095886103983223</v>
      </c>
      <c r="R396" s="30">
        <f t="shared" ref="R396" si="2910">1 - EXP(-1*(1-EXP(-1*S$356*$I396))/S$356)</f>
        <v>0.57340475249361444</v>
      </c>
      <c r="S396" s="30">
        <f t="shared" ref="S396" si="2911">IF(S$356=1,R396/((1-R396)*$I396),(1/($I396*(1-S$356))*LN((1-S$356*R396)/(1-R396))))</f>
        <v>0.70373946745815052</v>
      </c>
      <c r="T396" s="30">
        <f t="shared" ref="T396" si="2912">1 - EXP(-1*(1-EXP(-1*U$356*$I396))/U$356)</f>
        <v>0.52721437810357408</v>
      </c>
      <c r="U396" s="30">
        <f t="shared" ref="U396" si="2913">IF(U$356=1,T396/((1-T396)*$I396),(1/($I396*(1-U$356))*LN((1-U$356*T396)/(1-T396))))</f>
        <v>0.66059353220548844</v>
      </c>
      <c r="V396" s="30">
        <f t="shared" ref="V396" si="2914">1 - EXP(-1*(1-EXP(-1*W$356*$I396))/W$356)</f>
        <v>0.46670360040444026</v>
      </c>
      <c r="W396" s="30">
        <f t="shared" ref="W396" si="2915">IF(W$356=1,V396/((1-V396)*$I396),(1/($I396*(1-W$356))*LN((1-W$356*V396)/(1-V396))))</f>
        <v>0.60259641621939464</v>
      </c>
      <c r="X396" s="30">
        <f t="shared" ref="X396" si="2916">1 - EXP(-1*(1-EXP(-1*Y$356*$I396))/Y$356)</f>
        <v>0.38678281027200367</v>
      </c>
      <c r="Y396" s="30">
        <f t="shared" ref="Y396" si="2917">IF(Y$356=1,X396/((1-X396)*$I396),(1/($I396*(1-Y$356))*LN((1-Y$356*X396)/(1-X396))))</f>
        <v>0.52160418424496424</v>
      </c>
      <c r="Z396" s="30">
        <f t="shared" ref="Z396" si="2918">1 - EXP(-1*(1-EXP(-1*AA$356*$I396))/AA$356)</f>
        <v>0.22110559390788487</v>
      </c>
      <c r="AA396" s="30">
        <f t="shared" ref="AA396" si="2919">IF(AA$356=1,Z396/((1-Z396)*$I396),(1/($I396*(1-AA$356))*LN((1-AA$356*Z396)/(1-Z396))))</f>
        <v>0.33297261944479151</v>
      </c>
      <c r="AB396" s="30">
        <f t="shared" ref="AB396" si="2920">1 - EXP(-1*(1-EXP(-1*AC$356*$I396))/AC$356)</f>
        <v>0.11750307191168496</v>
      </c>
      <c r="AC396" s="30">
        <f t="shared" ref="AC396" si="2921">IF(AC$356=1,AB396/((1-AB396)*$I396),(1/($I396*(1-AC$356))*LN((1-AC$356*AB396)/(1-AB396))))</f>
        <v>0.2011084830058614</v>
      </c>
      <c r="AD396" s="30">
        <f t="shared" ref="AD396" si="2922">1 - EXP(-1*(1-EXP(-1*AE$356*$I396))/AE$356)</f>
        <v>9.5162581505322308E-2</v>
      </c>
      <c r="AE396" s="30">
        <f t="shared" ref="AE396" si="2923">IF(AE$356=1,AD396/((1-AD396)*$I396),(1/($I396*(1-AE$356))*LN((1-AE$356*AD396)/(1-AD396))))</f>
        <v>0.17037748556873367</v>
      </c>
      <c r="AF396" s="30">
        <f t="shared" ref="AF396" si="2924">1 - EXP(-1*(1-EXP(-1*AG$356*$I396))/AG$356)</f>
        <v>0.51640754604689854</v>
      </c>
      <c r="AG396" s="30">
        <f t="shared" ref="AG396" si="2925">IF(AG$356=1,AF396/((1-AF396)*$I396),(1/($I396*(1-AG$356))*LN((1-AG$356*AF396)/(1-AF396))))</f>
        <v>0.65038906212095449</v>
      </c>
      <c r="AI396">
        <v>39</v>
      </c>
      <c r="AJ396" s="2">
        <f t="shared" si="2202"/>
        <v>0.66589320053513812</v>
      </c>
      <c r="AK396" s="2">
        <f t="shared" si="2203"/>
        <v>0.66589320089889958</v>
      </c>
      <c r="AL396" s="2">
        <f t="shared" si="2204"/>
        <v>0.66589320071701885</v>
      </c>
      <c r="AM396" s="30">
        <f t="shared" si="2176"/>
        <v>0.36363636357581175</v>
      </c>
      <c r="AN396" s="30">
        <f t="shared" si="2177"/>
        <v>0.92597839809606075</v>
      </c>
      <c r="AO396" s="30">
        <f t="shared" si="2178"/>
        <v>0.36363636367651186</v>
      </c>
      <c r="AP396" s="30">
        <f t="shared" si="2179"/>
        <v>0.92597839802589443</v>
      </c>
      <c r="AQ396" s="30">
        <f t="shared" si="2180"/>
        <v>0.36363636362616181</v>
      </c>
      <c r="AR396" s="30">
        <f t="shared" si="2181"/>
        <v>0.92597839806097737</v>
      </c>
      <c r="AS396" s="48">
        <f t="shared" si="2205"/>
        <v>3.5082936555852484E-11</v>
      </c>
    </row>
    <row r="397" spans="5:45" x14ac:dyDescent="0.25">
      <c r="E397" s="2"/>
      <c r="F397" s="2"/>
      <c r="I397" s="40">
        <v>1.96</v>
      </c>
      <c r="J397" s="30">
        <f t="shared" si="2154"/>
        <v>0.80239386176269467</v>
      </c>
      <c r="K397" s="30">
        <f t="shared" si="2155"/>
        <v>0.92254841420455991</v>
      </c>
      <c r="L397" s="30">
        <f t="shared" si="2154"/>
        <v>0.74296933340717852</v>
      </c>
      <c r="M397" s="30">
        <f t="shared" si="2155"/>
        <v>0.85535238696574889</v>
      </c>
      <c r="N397" s="30">
        <f t="shared" ref="N397" si="2926">1 - EXP(-1*(1-EXP(-1*O$356*$I397))/O$356)</f>
        <v>0.68414840387493336</v>
      </c>
      <c r="O397" s="30">
        <f t="shared" ref="O397" si="2927">IF(O$356=1,N397/((1-N397)*$I397),(1/($I397*(1-O$356))*LN((1-O$356*N397)/(1-N397))))</f>
        <v>0.7959449453168963</v>
      </c>
      <c r="P397" s="30">
        <f t="shared" ref="P397" si="2928">1 - EXP(-1*(1-EXP(-1*Q$356*$I397))/Q$356)</f>
        <v>0.62820880595758477</v>
      </c>
      <c r="Q397" s="30">
        <f t="shared" ref="Q397" si="2929">IF(Q$356=1,P397/((1-P397)*$I397),(1/($I397*(1-Q$356))*LN((1-Q$356*P397)/(1-P397))))</f>
        <v>0.74267447404131315</v>
      </c>
      <c r="R397" s="30">
        <f t="shared" ref="R397" si="2930">1 - EXP(-1*(1-EXP(-1*S$356*$I397))/S$356)</f>
        <v>0.57647451054196641</v>
      </c>
      <c r="S397" s="30">
        <f t="shared" ref="S397" si="2931">IF(S$356=1,R397/((1-R397)*$I397),(1/($I397*(1-S$356))*LN((1-S$356*R397)/(1-R397))))</f>
        <v>0.69445560080001034</v>
      </c>
      <c r="T397" s="30">
        <f t="shared" ref="T397" si="2932">1 - EXP(-1*(1-EXP(-1*U$356*$I397))/U$356)</f>
        <v>0.52952752405247172</v>
      </c>
      <c r="U397" s="30">
        <f t="shared" ref="U397" si="2933">IF(U$356=1,T397/((1-T397)*$I397),(1/($I397*(1-U$356))*LN((1-U$356*T397)/(1-T397))))</f>
        <v>0.65057956353181534</v>
      </c>
      <c r="V397" s="30">
        <f t="shared" ref="V397" si="2934">1 - EXP(-1*(1-EXP(-1*W$356*$I397))/W$356)</f>
        <v>0.4681654570506969</v>
      </c>
      <c r="W397" s="30">
        <f t="shared" ref="W397" si="2935">IF(W$356=1,V397/((1-V397)*$I397),(1/($I397*(1-W$356))*LN((1-W$356*V397)/(1-V397))))</f>
        <v>0.59191033619827071</v>
      </c>
      <c r="X397" s="30">
        <f t="shared" ref="X397" si="2936">1 - EXP(-1*(1-EXP(-1*Y$356*$I397))/Y$356)</f>
        <v>0.38742227865885237</v>
      </c>
      <c r="Y397" s="30">
        <f t="shared" ref="Y397" si="2937">IF(Y$356=1,X397/((1-X397)*$I397),(1/($I397*(1-Y$356))*LN((1-Y$356*X397)/(1-X397))))</f>
        <v>0.51065551342630111</v>
      </c>
      <c r="Z397" s="30">
        <f t="shared" ref="Z397" si="2938">1 - EXP(-1*(1-EXP(-1*AA$356*$I397))/AA$356)</f>
        <v>0.22112256571747257</v>
      </c>
      <c r="AA397" s="30">
        <f t="shared" ref="AA397" si="2939">IF(AA$356=1,Z397/((1-Z397)*$I397),(1/($I397*(1-AA$356))*LN((1-AA$356*Z397)/(1-Z397))))</f>
        <v>0.32457463701990719</v>
      </c>
      <c r="AB397" s="30">
        <f t="shared" ref="AB397" si="2940">1 - EXP(-1*(1-EXP(-1*AC$356*$I397))/AC$356)</f>
        <v>0.11750308031975021</v>
      </c>
      <c r="AC397" s="30">
        <f t="shared" ref="AC397" si="2941">IF(AC$356=1,AB397/((1-AB397)*$I397),(1/($I397*(1-AC$356))*LN((1-AC$356*AB397)/(1-AB397))))</f>
        <v>0.19597824561196381</v>
      </c>
      <c r="AD397" s="30">
        <f t="shared" ref="AD397" si="2942">1 - EXP(-1*(1-EXP(-1*AE$356*$I397))/AE$356)</f>
        <v>9.5162581685813818E-2</v>
      </c>
      <c r="AE397" s="30">
        <f t="shared" ref="AE397" si="2943">IF(AE$356=1,AD397/((1-AD397)*$I397),(1/($I397*(1-AE$356))*LN((1-AE$356*AD397)/(1-AD397))))</f>
        <v>0.16603112324481822</v>
      </c>
      <c r="AF397" s="30">
        <f t="shared" ref="AF397" si="2944">1 - EXP(-1*(1-EXP(-1*AG$356*$I397))/AG$356)</f>
        <v>0.51855589074768016</v>
      </c>
      <c r="AG397" s="30">
        <f t="shared" ref="AG397" si="2945">IF(AG$356=1,AF397/((1-AF397)*$I397),(1/($I397*(1-AG$356))*LN((1-AG$356*AF397)/(1-AF397))))</f>
        <v>0.64023003096634801</v>
      </c>
      <c r="AI397">
        <v>40</v>
      </c>
      <c r="AJ397" s="2">
        <f t="shared" si="2202"/>
        <v>0.66589320071701885</v>
      </c>
      <c r="AK397" s="2">
        <f t="shared" si="2203"/>
        <v>0.66589320089889958</v>
      </c>
      <c r="AL397" s="2">
        <f t="shared" si="2204"/>
        <v>0.66589320080795922</v>
      </c>
      <c r="AM397" s="30">
        <f t="shared" si="2176"/>
        <v>0.36363636362616181</v>
      </c>
      <c r="AN397" s="30">
        <f t="shared" si="2177"/>
        <v>0.92597839806097737</v>
      </c>
      <c r="AO397" s="30">
        <f t="shared" si="2178"/>
        <v>0.36363636367651186</v>
      </c>
      <c r="AP397" s="30">
        <f t="shared" si="2179"/>
        <v>0.92597839802589443</v>
      </c>
      <c r="AQ397" s="30">
        <f t="shared" si="2180"/>
        <v>0.36363636365133689</v>
      </c>
      <c r="AR397" s="30">
        <f t="shared" si="2181"/>
        <v>0.92597839804343707</v>
      </c>
      <c r="AS397" s="48">
        <f t="shared" si="2205"/>
        <v>-1.7540302543750386E-11</v>
      </c>
    </row>
    <row r="398" spans="5:45" x14ac:dyDescent="0.25">
      <c r="E398" s="2"/>
      <c r="F398" s="2"/>
      <c r="I398" s="40">
        <v>2.0099999999999998</v>
      </c>
      <c r="J398" s="30">
        <f t="shared" si="2154"/>
        <v>0.8089263401370872</v>
      </c>
      <c r="K398" s="30">
        <f t="shared" si="2155"/>
        <v>0.91953688036537007</v>
      </c>
      <c r="L398" s="30">
        <f t="shared" si="2154"/>
        <v>0.74871358750064942</v>
      </c>
      <c r="M398" s="30">
        <f t="shared" si="2155"/>
        <v>0.85010098143332247</v>
      </c>
      <c r="N398" s="30">
        <f t="shared" ref="N398" si="2946">1 - EXP(-1*(1-EXP(-1*O$356*$I398))/O$356)</f>
        <v>0.68891193441901488</v>
      </c>
      <c r="O398" s="30">
        <f t="shared" ref="O398" si="2947">IF(O$356=1,N398/((1-N398)*$I398),(1/($I398*(1-O$356))*LN((1-O$356*N398)/(1-N398))))</f>
        <v>0.78900147839430568</v>
      </c>
      <c r="P398" s="30">
        <f t="shared" ref="P398" si="2948">1 - EXP(-1*(1-EXP(-1*Q$356*$I398))/Q$356)</f>
        <v>0.63198819529262873</v>
      </c>
      <c r="Q398" s="30">
        <f t="shared" ref="Q398" si="2949">IF(Q$356=1,P398/((1-P398)*$I398),(1/($I398*(1-Q$356))*LN((1-Q$356*P398)/(1-P398))))</f>
        <v>0.73445022827284856</v>
      </c>
      <c r="R398" s="30">
        <f t="shared" ref="R398" si="2950">1 - EXP(-1*(1-EXP(-1*S$356*$I398))/S$356)</f>
        <v>0.57937405222483074</v>
      </c>
      <c r="S398" s="30">
        <f t="shared" ref="S398" si="2951">IF(S$356=1,R398/((1-R398)*$I398),(1/($I398*(1-S$356))*LN((1-S$356*R398)/(1-R398))))</f>
        <v>0.68527821132150679</v>
      </c>
      <c r="T398" s="30">
        <f t="shared" ref="T398" si="2952">1 - EXP(-1*(1-EXP(-1*U$356*$I398))/U$356)</f>
        <v>0.53169561402013454</v>
      </c>
      <c r="U398" s="30">
        <f t="shared" ref="U398" si="2953">IF(U$356=1,T398/((1-T398)*$I398),(1/($I398*(1-U$356))*LN((1-U$356*T398)/(1-T398))))</f>
        <v>0.64072197201516479</v>
      </c>
      <c r="V398" s="30">
        <f t="shared" ref="V398" si="2954">1 - EXP(-1*(1-EXP(-1*W$356*$I398))/W$356)</f>
        <v>0.46951810145490369</v>
      </c>
      <c r="W398" s="30">
        <f t="shared" ref="W398" si="2955">IF(W$356=1,V398/((1-V398)*$I398),(1/($I398*(1-W$356))*LN((1-W$356*V398)/(1-V398))))</f>
        <v>0.58145586588639575</v>
      </c>
      <c r="X398" s="30">
        <f t="shared" ref="X398" si="2956">1 - EXP(-1*(1-EXP(-1*Y$356*$I398))/Y$356)</f>
        <v>0.38800031888890474</v>
      </c>
      <c r="Y398" s="30">
        <f t="shared" ref="Y398" si="2957">IF(Y$356=1,X398/((1-X398)*$I398),(1/($I398*(1-Y$356))*LN((1-Y$356*X398)/(1-X398))))</f>
        <v>0.50004405812102781</v>
      </c>
      <c r="Z398" s="30">
        <f t="shared" ref="Z398" si="2958">1 - EXP(-1*(1-EXP(-1*AA$356*$I398))/AA$356)</f>
        <v>0.22113646078458482</v>
      </c>
      <c r="AA398" s="30">
        <f t="shared" ref="AA398" si="2959">IF(AA$356=1,Z398/((1-Z398)*$I398),(1/($I398*(1-AA$356))*LN((1-AA$356*Z398)/(1-Z398))))</f>
        <v>0.31657749839738114</v>
      </c>
      <c r="AB398" s="30">
        <f t="shared" ref="AB398" si="2960">1 - EXP(-1*(1-EXP(-1*AC$356*$I398))/AC$356)</f>
        <v>0.1175030859558448</v>
      </c>
      <c r="AC398" s="30">
        <f t="shared" ref="AC398" si="2961">IF(AC$356=1,AB398/((1-AB398)*$I398),(1/($I398*(1-AC$356))*LN((1-AC$356*AB398)/(1-AB398))))</f>
        <v>0.19110321785344275</v>
      </c>
      <c r="AD398" s="30">
        <f t="shared" ref="AD398" si="2962">1 - EXP(-1*(1-EXP(-1*AE$356*$I398))/AE$356)</f>
        <v>9.5162581795287471E-2</v>
      </c>
      <c r="AE398" s="30">
        <f t="shared" ref="AE398" si="2963">IF(AE$356=1,AD398/((1-AD398)*$I398),(1/($I398*(1-AE$356))*LN((1-AE$356*AD398)/(1-AD398))))</f>
        <v>0.16190099704522951</v>
      </c>
      <c r="AF398" s="30">
        <f t="shared" ref="AF398" si="2964">1 - EXP(-1*(1-EXP(-1*AG$356*$I398))/AG$356)</f>
        <v>0.52056537892808463</v>
      </c>
      <c r="AG398" s="30">
        <f t="shared" ref="AG398" si="2965">IF(AG$356=1,AF398/((1-AF398)*$I398),(1/($I398*(1-AG$356))*LN((1-AG$356*AF398)/(1-AF398))))</f>
        <v>0.63024006811064093</v>
      </c>
      <c r="AI398">
        <v>41</v>
      </c>
      <c r="AJ398" s="2">
        <f t="shared" si="2202"/>
        <v>0.66589320071701885</v>
      </c>
      <c r="AK398" s="2">
        <f t="shared" si="2203"/>
        <v>0.66589320080795922</v>
      </c>
      <c r="AL398" s="2">
        <f t="shared" si="2204"/>
        <v>0.66589320076248903</v>
      </c>
      <c r="AM398" s="30">
        <f t="shared" si="2176"/>
        <v>0.36363636362616181</v>
      </c>
      <c r="AN398" s="30">
        <f t="shared" si="2177"/>
        <v>0.92597839806097737</v>
      </c>
      <c r="AO398" s="30">
        <f t="shared" si="2178"/>
        <v>0.36363636365133689</v>
      </c>
      <c r="AP398" s="30">
        <f t="shared" si="2179"/>
        <v>0.92597839804343707</v>
      </c>
      <c r="AQ398" s="30">
        <f t="shared" si="2180"/>
        <v>0.3636363636387494</v>
      </c>
      <c r="AR398" s="30">
        <f t="shared" si="2181"/>
        <v>0.9259783980522075</v>
      </c>
      <c r="AS398" s="48">
        <f t="shared" si="2205"/>
        <v>8.7704288276313491E-12</v>
      </c>
    </row>
    <row r="399" spans="5:45" x14ac:dyDescent="0.25">
      <c r="E399" s="2"/>
      <c r="F399" s="2"/>
      <c r="I399" s="40">
        <v>2.06</v>
      </c>
      <c r="J399" s="30">
        <f t="shared" si="2154"/>
        <v>0.81518105702269028</v>
      </c>
      <c r="K399" s="30">
        <f t="shared" si="2155"/>
        <v>0.91650737074273936</v>
      </c>
      <c r="L399" s="30">
        <f t="shared" si="2154"/>
        <v>0.75421949154317913</v>
      </c>
      <c r="M399" s="30">
        <f t="shared" si="2155"/>
        <v>0.84484416662011985</v>
      </c>
      <c r="N399" s="30">
        <f t="shared" ref="N399" si="2966">1 - EXP(-1*(1-EXP(-1*O$356*$I399))/O$356)</f>
        <v>0.69346598318284169</v>
      </c>
      <c r="O399" s="30">
        <f t="shared" ref="O399" si="2967">IF(O$356=1,N399/((1-N399)*$I399),(1/($I399*(1-O$356))*LN((1-O$356*N399)/(1-N399))))</f>
        <v>0.78208247027823752</v>
      </c>
      <c r="P399" s="30">
        <f t="shared" ref="P399" si="2968">1 - EXP(-1*(1-EXP(-1*Q$356*$I399))/Q$356)</f>
        <v>0.63558319910052918</v>
      </c>
      <c r="Q399" s="30">
        <f t="shared" ref="Q399" si="2969">IF(Q$356=1,P399/((1-P399)*$I399),(1/($I399*(1-Q$356))*LN((1-Q$356*P399)/(1-P399))))</f>
        <v>0.72629054705027885</v>
      </c>
      <c r="R399" s="30">
        <f t="shared" ref="R399" si="2970">1 - EXP(-1*(1-EXP(-1*S$356*$I399))/S$356)</f>
        <v>0.58211375728264136</v>
      </c>
      <c r="S399" s="30">
        <f t="shared" ref="S399" si="2971">IF(S$356=1,R399/((1-R399)*$I399),(1/($I399*(1-S$356))*LN((1-S$356*R399)/(1-R399))))</f>
        <v>0.67621152586650302</v>
      </c>
      <c r="T399" s="30">
        <f t="shared" ref="T399" si="2972">1 - EXP(-1*(1-EXP(-1*U$356*$I399))/U$356)</f>
        <v>0.53372830800309989</v>
      </c>
      <c r="U399" s="30">
        <f t="shared" ref="U399" si="2973">IF(U$356=1,T399/((1-T399)*$I399),(1/($I399*(1-U$356))*LN((1-U$356*T399)/(1-T399))))</f>
        <v>0.63102405947618656</v>
      </c>
      <c r="V399" s="30">
        <f t="shared" ref="V399" si="2974">1 - EXP(-1*(1-EXP(-1*W$356*$I399))/W$356)</f>
        <v>0.47076993193636363</v>
      </c>
      <c r="W399" s="30">
        <f t="shared" ref="W399" si="2975">IF(W$356=1,V399/((1-V399)*$I399),(1/($I399*(1-W$356))*LN((1-W$356*V399)/(1-V399))))</f>
        <v>0.57123347932897672</v>
      </c>
      <c r="X399" s="30">
        <f t="shared" ref="X399" si="2976">1 - EXP(-1*(1-EXP(-1*Y$356*$I399))/Y$356)</f>
        <v>0.38852288124399792</v>
      </c>
      <c r="Y399" s="30">
        <f t="shared" ref="Y399" si="2977">IF(Y$356=1,X399/((1-X399)*$I399),(1/($I399*(1-Y$356))*LN((1-Y$356*X399)/(1-X399))))</f>
        <v>0.48976262075374072</v>
      </c>
      <c r="Z399" s="30">
        <f t="shared" ref="Z399" si="2978">1 - EXP(-1*(1-EXP(-1*AA$356*$I399))/AA$356)</f>
        <v>0.22114783691878792</v>
      </c>
      <c r="AA399" s="30">
        <f t="shared" ref="AA399" si="2979">IF(AA$356=1,Z399/((1-Z399)*$I399),(1/($I399*(1-AA$356))*LN((1-AA$356*Z399)/(1-Z399))))</f>
        <v>0.30895500355383171</v>
      </c>
      <c r="AB399" s="30">
        <f t="shared" ref="AB399" si="2980">1 - EXP(-1*(1-EXP(-1*AC$356*$I399))/AC$356)</f>
        <v>0.11750308973383194</v>
      </c>
      <c r="AC399" s="30">
        <f t="shared" ref="AC399" si="2981">IF(AC$356=1,AB399/((1-AB399)*$I399),(1/($I399*(1-AC$356))*LN((1-AC$356*AB399)/(1-AB399))))</f>
        <v>0.18646482488599281</v>
      </c>
      <c r="AD399" s="30">
        <f t="shared" ref="AD399" si="2982">1 - EXP(-1*(1-EXP(-1*AE$356*$I399))/AE$356)</f>
        <v>9.5162581861686579E-2</v>
      </c>
      <c r="AE399" s="30">
        <f t="shared" ref="AE399" si="2983">IF(AE$356=1,AD399/((1-AD399)*$I399),(1/($I399*(1-AE$356))*LN((1-AE$356*AD399)/(1-AD399))))</f>
        <v>0.15797136193101213</v>
      </c>
      <c r="AF399" s="30">
        <f t="shared" ref="AF399" si="2984">1 - EXP(-1*(1-EXP(-1*AG$356*$I399))/AG$356)</f>
        <v>0.52244547722656298</v>
      </c>
      <c r="AG399" s="30">
        <f t="shared" ref="AG399" si="2985">IF(AG$356=1,AF399/((1-AF399)*$I399),(1/($I399*(1-AG$356))*LN((1-AG$356*AF399)/(1-AF399))))</f>
        <v>0.62042212341136993</v>
      </c>
      <c r="AI399">
        <v>42</v>
      </c>
      <c r="AJ399" s="2">
        <f t="shared" si="2202"/>
        <v>0.66589320071701885</v>
      </c>
      <c r="AK399" s="2">
        <f t="shared" si="2203"/>
        <v>0.66589320076248903</v>
      </c>
      <c r="AL399" s="2">
        <f t="shared" si="2204"/>
        <v>0.665893200739754</v>
      </c>
      <c r="AM399" s="30">
        <f t="shared" si="2176"/>
        <v>0.36363636362616181</v>
      </c>
      <c r="AN399" s="30">
        <f t="shared" si="2177"/>
        <v>0.92597839806097737</v>
      </c>
      <c r="AO399" s="30">
        <f t="shared" si="2178"/>
        <v>0.3636363636387494</v>
      </c>
      <c r="AP399" s="30">
        <f t="shared" si="2179"/>
        <v>0.9259783980522075</v>
      </c>
      <c r="AQ399" s="30">
        <f t="shared" si="2180"/>
        <v>0.36363636363245566</v>
      </c>
      <c r="AR399" s="30">
        <f t="shared" si="2181"/>
        <v>0.92597839805659277</v>
      </c>
      <c r="AS399" s="48">
        <f t="shared" si="2205"/>
        <v>4.3852699249669058E-12</v>
      </c>
    </row>
    <row r="400" spans="5:45" x14ac:dyDescent="0.25">
      <c r="E400" s="2"/>
      <c r="F400" s="2"/>
      <c r="I400" s="40">
        <v>2.11</v>
      </c>
      <c r="J400" s="30">
        <f t="shared" si="2154"/>
        <v>0.82117181653707938</v>
      </c>
      <c r="K400" s="30">
        <f t="shared" si="2155"/>
        <v>0.91346135008803087</v>
      </c>
      <c r="L400" s="30">
        <f t="shared" si="2154"/>
        <v>0.75949927477490342</v>
      </c>
      <c r="M400" s="30">
        <f t="shared" si="2155"/>
        <v>0.83958474488413382</v>
      </c>
      <c r="N400" s="30">
        <f t="shared" ref="N400" si="2986">1 - EXP(-1*(1-EXP(-1*O$356*$I400))/O$356)</f>
        <v>0.69782168942359002</v>
      </c>
      <c r="O400" s="30">
        <f t="shared" ref="O400" si="2987">IF(O$356=1,N400/((1-N400)*$I400),(1/($I400*(1-O$356))*LN((1-O$356*N400)/(1-N400))))</f>
        <v>0.77519160854324098</v>
      </c>
      <c r="P400" s="30">
        <f t="shared" ref="P400" si="2988">1 - EXP(-1*(1-EXP(-1*Q$356*$I400))/Q$356)</f>
        <v>0.63900415650950437</v>
      </c>
      <c r="Q400" s="30">
        <f t="shared" ref="Q400" si="2989">IF(Q$356=1,P400/((1-P400)*$I400),(1/($I400*(1-Q$356))*LN((1-Q$356*P400)/(1-P400))))</f>
        <v>0.71819943281164622</v>
      </c>
      <c r="R400" s="30">
        <f t="shared" ref="R400" si="2990">1 - EXP(-1*(1-EXP(-1*S$356*$I400))/S$356)</f>
        <v>0.58470328302538332</v>
      </c>
      <c r="S400" s="30">
        <f t="shared" ref="S400" si="2991">IF(S$356=1,R400/((1-R400)*$I400),(1/($I400*(1-S$356))*LN((1-S$356*R400)/(1-R400))))</f>
        <v>0.66725921335052207</v>
      </c>
      <c r="T400" s="30">
        <f t="shared" ref="T400" si="2992">1 - EXP(-1*(1-EXP(-1*U$356*$I400))/U$356)</f>
        <v>0.53563455918894243</v>
      </c>
      <c r="U400" s="30">
        <f t="shared" ref="U400" si="2993">IF(U$356=1,T400/((1-T400)*$I400),(1/($I400*(1-U$356))*LN((1-U$356*T400)/(1-T400))))</f>
        <v>0.62148844346939947</v>
      </c>
      <c r="V400" s="30">
        <f t="shared" ref="V400" si="2994">1 - EXP(-1*(1-EXP(-1*W$356*$I400))/W$356)</f>
        <v>0.47192866775775089</v>
      </c>
      <c r="W400" s="30">
        <f t="shared" ref="W400" si="2995">IF(W$356=1,V400/((1-V400)*$I400),(1/($I400*(1-W$356))*LN((1-W$356*V400)/(1-V400))))</f>
        <v>0.5612428489340261</v>
      </c>
      <c r="X400" s="30">
        <f t="shared" ref="X400" si="2996">1 - EXP(-1*(1-EXP(-1*Y$356*$I400))/Y$356)</f>
        <v>0.38899533068166992</v>
      </c>
      <c r="Y400" s="30">
        <f t="shared" ref="Y400" si="2997">IF(Y$356=1,X400/((1-X400)*$I400),(1/($I400*(1-Y$356))*LN((1-Y$356*X400)/(1-X400))))</f>
        <v>0.47980339067116268</v>
      </c>
      <c r="Z400" s="30">
        <f t="shared" ref="Z400" si="2998">1 - EXP(-1*(1-EXP(-1*AA$356*$I400))/AA$356)</f>
        <v>0.22115715078600029</v>
      </c>
      <c r="AA400" s="30">
        <f t="shared" ref="AA400" si="2999">IF(AA$356=1,Z400/((1-Z400)*$I400),(1/($I400*(1-AA$356))*LN((1-AA$356*Z400)/(1-Z400))))</f>
        <v>0.30168291137991327</v>
      </c>
      <c r="AB400" s="30">
        <f t="shared" ref="AB400" si="3000">1 - EXP(-1*(1-EXP(-1*AC$356*$I400))/AC$356)</f>
        <v>0.11750309226629252</v>
      </c>
      <c r="AC400" s="30">
        <f t="shared" ref="AC400" si="3001">IF(AC$356=1,AB400/((1-AB400)*$I400),(1/($I400*(1-AC$356))*LN((1-AC$356*AB400)/(1-AB400))))</f>
        <v>0.18204624981631626</v>
      </c>
      <c r="AD400" s="30">
        <f t="shared" ref="AD400" si="3002">1 - EXP(-1*(1-EXP(-1*AE$356*$I400))/AE$356)</f>
        <v>9.5162581901959697E-2</v>
      </c>
      <c r="AE400" s="30">
        <f t="shared" ref="AE400" si="3003">IF(AE$356=1,AD400/((1-AD400)*$I400),(1/($I400*(1-AE$356))*LN((1-AE$356*AD400)/(1-AD400))))</f>
        <v>0.15422796516491782</v>
      </c>
      <c r="AF400" s="30">
        <f t="shared" ref="AF400" si="3004">1 - EXP(-1*(1-EXP(-1*AG$356*$I400))/AG$356)</f>
        <v>0.52420494931749584</v>
      </c>
      <c r="AG400" s="30">
        <f t="shared" ref="AG400" si="3005">IF(AG$356=1,AF400/((1-AF400)*$I400),(1/($I400*(1-AG$356))*LN((1-AG$356*AF400)/(1-AF400))))</f>
        <v>0.61077843510809593</v>
      </c>
      <c r="AI400">
        <v>43</v>
      </c>
      <c r="AJ400" s="2">
        <f t="shared" si="2202"/>
        <v>0.665893200739754</v>
      </c>
      <c r="AK400" s="2">
        <f t="shared" si="2203"/>
        <v>0.66589320076248903</v>
      </c>
      <c r="AL400" s="2">
        <f t="shared" si="2204"/>
        <v>0.66589320075112157</v>
      </c>
      <c r="AM400" s="30">
        <f t="shared" si="2176"/>
        <v>0.36363636363245566</v>
      </c>
      <c r="AN400" s="30">
        <f t="shared" si="2177"/>
        <v>0.92597839805659277</v>
      </c>
      <c r="AO400" s="30">
        <f t="shared" si="2178"/>
        <v>0.3636363636387494</v>
      </c>
      <c r="AP400" s="30">
        <f t="shared" si="2179"/>
        <v>0.9259783980522075</v>
      </c>
      <c r="AQ400" s="30">
        <f t="shared" si="2180"/>
        <v>0.36363636363560248</v>
      </c>
      <c r="AR400" s="30">
        <f t="shared" si="2181"/>
        <v>0.92597839805439963</v>
      </c>
      <c r="AS400" s="48">
        <f t="shared" si="2205"/>
        <v>-2.1931345628445342E-12</v>
      </c>
    </row>
    <row r="401" spans="5:45" x14ac:dyDescent="0.25">
      <c r="E401" s="2"/>
      <c r="F401" s="2"/>
      <c r="I401" s="40">
        <v>2.16</v>
      </c>
      <c r="J401" s="30">
        <f t="shared" si="2154"/>
        <v>0.8269116491989309</v>
      </c>
      <c r="K401" s="30">
        <f t="shared" si="2155"/>
        <v>0.91040021848162878</v>
      </c>
      <c r="L401" s="30">
        <f t="shared" si="2154"/>
        <v>0.76456442340594011</v>
      </c>
      <c r="M401" s="30">
        <f t="shared" si="2155"/>
        <v>0.83432535946632724</v>
      </c>
      <c r="N401" s="30">
        <f t="shared" ref="N401" si="3006">1 - EXP(-1*(1-EXP(-1*O$356*$I401))/O$356)</f>
        <v>0.70198948098231484</v>
      </c>
      <c r="O401" s="30">
        <f t="shared" ref="O401" si="3007">IF(O$356=1,N401/((1-N401)*$I401),(1/($I401*(1-O$356))*LN((1-O$356*N401)/(1-N401))))</f>
        <v>0.76833230833501565</v>
      </c>
      <c r="P401" s="30">
        <f t="shared" ref="P401" si="3008">1 - EXP(-1*(1-EXP(-1*Q$356*$I401))/Q$356)</f>
        <v>0.6422607224870549</v>
      </c>
      <c r="Q401" s="30">
        <f t="shared" ref="Q401" si="3009">IF(Q$356=1,P401/((1-P401)*$I401),(1/($I401*(1-Q$356))*LN((1-Q$356*P401)/(1-P401))))</f>
        <v>0.71018049265356165</v>
      </c>
      <c r="R401" s="30">
        <f t="shared" ref="R401" si="3010">1 - EXP(-1*(1-EXP(-1*S$356*$I401))/S$356)</f>
        <v>0.5871516228454412</v>
      </c>
      <c r="S401" s="30">
        <f t="shared" ref="S401" si="3011">IF(S$356=1,R401/((1-R401)*$I401),(1/($I401*(1-S$356))*LN((1-S$356*R401)/(1-R401))))</f>
        <v>0.65842442422698999</v>
      </c>
      <c r="T401" s="30">
        <f t="shared" ref="T401" si="3012">1 - EXP(-1*(1-EXP(-1*U$356*$I401))/U$356)</f>
        <v>0.53742267263958854</v>
      </c>
      <c r="U401" s="30">
        <f t="shared" ref="U401" si="3013">IF(U$356=1,T401/((1-T401)*$I401),(1/($I401*(1-U$356))*LN((1-U$356*T401)/(1-T401))))</f>
        <v>0.61211711502280419</v>
      </c>
      <c r="V401" s="30">
        <f t="shared" ref="V401" si="3014">1 - EXP(-1*(1-EXP(-1*W$356*$I401))/W$356)</f>
        <v>0.47300140857771844</v>
      </c>
      <c r="W401" s="30">
        <f t="shared" ref="W401" si="3015">IF(W$356=1,V401/((1-V401)*$I401),(1/($I401*(1-W$356))*LN((1-W$356*V401)/(1-V401))))</f>
        <v>0.55148293764452505</v>
      </c>
      <c r="X401" s="30">
        <f t="shared" ref="X401" si="3016">1 - EXP(-1*(1-EXP(-1*Y$356*$I401))/Y$356)</f>
        <v>0.38942250602487027</v>
      </c>
      <c r="Y401" s="30">
        <f t="shared" ref="Y401" si="3017">IF(Y$356=1,X401/((1-X401)*$I401),(1/($I401*(1-Y$356))*LN((1-Y$356*X401)/(1-X401))))</f>
        <v>0.4701580843015053</v>
      </c>
      <c r="Z401" s="30">
        <f t="shared" ref="Z401" si="3018">1 - EXP(-1*(1-EXP(-1*AA$356*$I401))/AA$356)</f>
        <v>0.22116477625259223</v>
      </c>
      <c r="AA401" s="30">
        <f t="shared" ref="AA401" si="3019">IF(AA$356=1,Z401/((1-Z401)*$I401),(1/($I401*(1-AA$356))*LN((1-AA$356*Z401)/(1-Z401))))</f>
        <v>0.2947388044711981</v>
      </c>
      <c r="AB401" s="30">
        <f t="shared" ref="AB401" si="3020">1 - EXP(-1*(1-EXP(-1*AC$356*$I401))/AC$356)</f>
        <v>0.1175030939638515</v>
      </c>
      <c r="AC401" s="30">
        <f t="shared" ref="AC401" si="3021">IF(AC$356=1,AB401/((1-AB401)*$I401),(1/($I401*(1-AC$356))*LN((1-AC$356*AB401)/(1-AB401))))</f>
        <v>0.17783223110436425</v>
      </c>
      <c r="AD401" s="30">
        <f t="shared" ref="AD401" si="3022">1 - EXP(-1*(1-EXP(-1*AE$356*$I401))/AE$356)</f>
        <v>9.5162581926386491E-2</v>
      </c>
      <c r="AE401" s="30">
        <f t="shared" ref="AE401" si="3023">IF(AE$356=1,AD401/((1-AD401)*$I401),(1/($I401*(1-AE$356))*LN((1-AE$356*AD401)/(1-AD401))))</f>
        <v>0.1506578736370548</v>
      </c>
      <c r="AF401" s="30">
        <f t="shared" ref="AF401" si="3024">1 - EXP(-1*(1-EXP(-1*AG$356*$I401))/AG$356)</f>
        <v>0.52585191468770653</v>
      </c>
      <c r="AG401" s="30">
        <f t="shared" ref="AG401" si="3025">IF(AG$356=1,AF401/((1-AF401)*$I401),(1/($I401*(1-AG$356))*LN((1-AG$356*AF401)/(1-AF401))))</f>
        <v>0.6013105928185003</v>
      </c>
      <c r="AI401">
        <v>44</v>
      </c>
      <c r="AJ401" s="2">
        <f t="shared" si="2202"/>
        <v>0.66589320075112157</v>
      </c>
      <c r="AK401" s="2">
        <f t="shared" si="2203"/>
        <v>0.66589320076248903</v>
      </c>
      <c r="AL401" s="2">
        <f t="shared" si="2204"/>
        <v>0.66589320075680525</v>
      </c>
      <c r="AM401" s="30">
        <f t="shared" si="2176"/>
        <v>0.36363636363560248</v>
      </c>
      <c r="AN401" s="30">
        <f t="shared" si="2177"/>
        <v>0.92597839805439963</v>
      </c>
      <c r="AO401" s="30">
        <f t="shared" si="2178"/>
        <v>0.3636363636387494</v>
      </c>
      <c r="AP401" s="30">
        <f t="shared" si="2179"/>
        <v>0.9259783980522075</v>
      </c>
      <c r="AQ401" s="30">
        <f t="shared" si="2180"/>
        <v>0.36363636363717589</v>
      </c>
      <c r="AR401" s="30">
        <f t="shared" si="2181"/>
        <v>0.92597839805330395</v>
      </c>
      <c r="AS401" s="48">
        <f t="shared" si="2205"/>
        <v>-1.095679103002567E-12</v>
      </c>
    </row>
    <row r="402" spans="5:45" x14ac:dyDescent="0.25">
      <c r="E402" s="2"/>
      <c r="F402" s="2"/>
      <c r="I402" s="40">
        <v>2.21</v>
      </c>
      <c r="J402" s="30">
        <f t="shared" si="2154"/>
        <v>0.83241285975431833</v>
      </c>
      <c r="K402" s="30">
        <f t="shared" si="2155"/>
        <v>0.90732531402122396</v>
      </c>
      <c r="L402" s="30">
        <f t="shared" si="2154"/>
        <v>0.76942573217686083</v>
      </c>
      <c r="M402" s="30">
        <f t="shared" si="2155"/>
        <v>0.82906850194301784</v>
      </c>
      <c r="N402" s="30">
        <f t="shared" ref="N402" si="3026">1 - EXP(-1*(1-EXP(-1*O$356*$I402))/O$356)</f>
        <v>0.70597912723227607</v>
      </c>
      <c r="O402" s="30">
        <f t="shared" ref="O402" si="3027">IF(O$356=1,N402/((1-N402)*$I402),(1/($I402*(1-O$356))*LN((1-O$356*N402)/(1-N402))))</f>
        <v>0.76150772696840474</v>
      </c>
      <c r="P402" s="30">
        <f t="shared" ref="P402" si="3028">1 - EXP(-1*(1-EXP(-1*Q$356*$I402))/Q$356)</f>
        <v>0.64536192102092504</v>
      </c>
      <c r="Q402" s="30">
        <f t="shared" ref="Q402" si="3029">IF(Q$356=1,P402/((1-P402)*$I402),(1/($I402*(1-Q$356))*LN((1-Q$356*P402)/(1-P402))))</f>
        <v>0.70223696277767911</v>
      </c>
      <c r="R402" s="30">
        <f t="shared" ref="R402" si="3030">1 - EXP(-1*(1-EXP(-1*S$356*$I402))/S$356)</f>
        <v>0.58946715925899029</v>
      </c>
      <c r="S402" s="30">
        <f t="shared" ref="S402" si="3031">IF(S$356=1,R402/((1-R402)*$I402),(1/($I402*(1-S$356))*LN((1-S$356*R402)/(1-R402))))</f>
        <v>0.64970982809247912</v>
      </c>
      <c r="T402" s="30">
        <f t="shared" ref="T402" si="3032">1 - EXP(-1*(1-EXP(-1*U$356*$I402))/U$356)</f>
        <v>0.53910035836904924</v>
      </c>
      <c r="U402" s="30">
        <f t="shared" ref="U402" si="3033">IF(U$356=1,T402/((1-T402)*$I402),(1/($I402*(1-U$356))*LN((1-U$356*T402)/(1-T402))))</f>
        <v>0.60291149323233917</v>
      </c>
      <c r="V402" s="30">
        <f t="shared" ref="V402" si="3034">1 - EXP(-1*(1-EXP(-1*W$356*$I402))/W$356)</f>
        <v>0.47399468809415601</v>
      </c>
      <c r="W402" s="30">
        <f t="shared" ref="W402" si="3035">IF(W$356=1,V402/((1-V402)*$I402),(1/($I402*(1-W$356))*LN((1-W$356*V402)/(1-V402))))</f>
        <v>0.54195208433402597</v>
      </c>
      <c r="X402" s="30">
        <f t="shared" ref="X402" si="3036">1 - EXP(-1*(1-EXP(-1*Y$356*$I402))/Y$356)</f>
        <v>0.38980877287878979</v>
      </c>
      <c r="Y402" s="30">
        <f t="shared" ref="Y402" si="3037">IF(Y$356=1,X402/((1-X402)*$I402),(1/($I402*(1-Y$356))*LN((1-Y$356*X402)/(1-X402))))</f>
        <v>0.46081806774440376</v>
      </c>
      <c r="Z402" s="30">
        <f t="shared" ref="Z402" si="3038">1 - EXP(-1*(1-EXP(-1*AA$356*$I402))/AA$356)</f>
        <v>0.22117101940101203</v>
      </c>
      <c r="AA402" s="30">
        <f t="shared" ref="AA402" si="3039">IF(AA$356=1,Z402/((1-Z402)*$I402),(1/($I402*(1-AA$356))*LN((1-AA$356*Z402)/(1-Z402))))</f>
        <v>0.28810195649470516</v>
      </c>
      <c r="AB402" s="30">
        <f t="shared" ref="AB402" si="3040">1 - EXP(-1*(1-EXP(-1*AC$356*$I402))/AC$356)</f>
        <v>0.11750309510175938</v>
      </c>
      <c r="AC402" s="30">
        <f t="shared" ref="AC402" si="3041">IF(AC$356=1,AB402/((1-AB402)*$I402),(1/($I402*(1-AC$356))*LN((1-AC$356*AB402)/(1-AB402))))</f>
        <v>0.17380888718760482</v>
      </c>
      <c r="AD402" s="30">
        <f t="shared" ref="AD402" si="3042">1 - EXP(-1*(1-EXP(-1*AE$356*$I402))/AE$356)</f>
        <v>9.5162581941202196E-2</v>
      </c>
      <c r="AE402" s="30">
        <f t="shared" ref="AE402" si="3043">IF(AE$356=1,AD402/((1-AD402)*$I402),(1/($I402*(1-AE$356))*LN((1-AE$356*AD402)/(1-AD402))))</f>
        <v>0.14724932461290607</v>
      </c>
      <c r="AF402" s="30">
        <f t="shared" ref="AF402" si="3044">1 - EXP(-1*(1-EXP(-1*AG$356*$I402))/AG$356)</f>
        <v>0.52739390177696821</v>
      </c>
      <c r="AG402" s="30">
        <f t="shared" ref="AG402" si="3045">IF(AG$356=1,AF402/((1-AF402)*$I402),(1/($I402*(1-AG$356))*LN((1-AG$356*AF402)/(1-AF402))))</f>
        <v>0.59201959694773909</v>
      </c>
      <c r="AI402">
        <v>45</v>
      </c>
      <c r="AJ402" s="2">
        <f t="shared" si="2202"/>
        <v>0.66589320075112157</v>
      </c>
      <c r="AK402" s="2">
        <f t="shared" si="2203"/>
        <v>0.66589320075680525</v>
      </c>
      <c r="AL402" s="2">
        <f t="shared" si="2204"/>
        <v>0.66589320075396341</v>
      </c>
      <c r="AM402" s="30">
        <f t="shared" si="2176"/>
        <v>0.36363636363560248</v>
      </c>
      <c r="AN402" s="30">
        <f t="shared" si="2177"/>
        <v>0.92597839805439963</v>
      </c>
      <c r="AO402" s="30">
        <f t="shared" si="2178"/>
        <v>0.36363636363717589</v>
      </c>
      <c r="AP402" s="30">
        <f t="shared" si="2179"/>
        <v>0.92597839805330395</v>
      </c>
      <c r="AQ402" s="30">
        <f t="shared" si="2180"/>
        <v>0.36363636363638918</v>
      </c>
      <c r="AR402" s="30">
        <f t="shared" si="2181"/>
        <v>0.92597839805385107</v>
      </c>
      <c r="AS402" s="48">
        <f t="shared" si="2205"/>
        <v>5.4711790653527714E-13</v>
      </c>
    </row>
    <row r="403" spans="5:45" x14ac:dyDescent="0.25">
      <c r="E403" s="2"/>
      <c r="F403" s="2"/>
      <c r="I403" s="40">
        <v>2.2599999999999998</v>
      </c>
      <c r="J403" s="30">
        <f t="shared" si="2154"/>
        <v>0.8376870717890964</v>
      </c>
      <c r="K403" s="30">
        <f t="shared" si="2155"/>
        <v>0.90423791541235743</v>
      </c>
      <c r="L403" s="30">
        <f t="shared" si="2154"/>
        <v>0.7740933519307367</v>
      </c>
      <c r="M403" s="30">
        <f t="shared" si="2155"/>
        <v>0.8238165193959226</v>
      </c>
      <c r="N403" s="30">
        <f t="shared" ref="N403" si="3046">1 - EXP(-1*(1-EXP(-1*O$356*$I403))/O$356)</f>
        <v>0.70979978757000584</v>
      </c>
      <c r="O403" s="30">
        <f t="shared" ref="O403" si="3047">IF(O$356=1,N403/((1-N403)*$I403),(1/($I403*(1-O$356))*LN((1-O$356*N403)/(1-N403))))</f>
        <v>0.75472077792787262</v>
      </c>
      <c r="P403" s="30">
        <f t="shared" ref="P403" si="3048">1 - EXP(-1*(1-EXP(-1*Q$356*$I403))/Q$356)</f>
        <v>0.64831619356371006</v>
      </c>
      <c r="Q403" s="30">
        <f t="shared" ref="Q403" si="3049">IF(Q$356=1,P403/((1-P403)*$I403),(1/($I403*(1-Q$356))*LN((1-Q$356*P403)/(1-P403))))</f>
        <v>0.69437173184707912</v>
      </c>
      <c r="R403" s="30">
        <f t="shared" ref="R403" si="3050">1 - EXP(-1*(1-EXP(-1*S$356*$I403))/S$356)</f>
        <v>0.59165771205279027</v>
      </c>
      <c r="S403" s="30">
        <f t="shared" ref="S403" si="3051">IF(S$356=1,R403/((1-R403)*$I403),(1/($I403*(1-S$356))*LN((1-S$356*R403)/(1-R403))))</f>
        <v>0.64111764942849603</v>
      </c>
      <c r="T403" s="30">
        <f t="shared" ref="T403" si="3052">1 - EXP(-1*(1-EXP(-1*U$356*$I403))/U$356)</f>
        <v>0.54067477942514053</v>
      </c>
      <c r="U403" s="30">
        <f t="shared" ref="U403" si="3053">IF(U$356=1,T403/((1-T403)*$I403),(1/($I403*(1-U$356))*LN((1-U$356*T403)/(1-T403))))</f>
        <v>0.59387247671597099</v>
      </c>
      <c r="V403" s="30">
        <f t="shared" ref="V403" si="3054">1 - EXP(-1*(1-EXP(-1*W$356*$I403))/W$356)</f>
        <v>0.47491452252240995</v>
      </c>
      <c r="W403" s="30">
        <f t="shared" ref="W403" si="3055">IF(W$356=1,V403/((1-V403)*$I403),(1/($I403*(1-W$356))*LN((1-W$356*V403)/(1-V403))))</f>
        <v>0.53264808257607921</v>
      </c>
      <c r="X403" s="30">
        <f t="shared" ref="X403" si="3056">1 - EXP(-1*(1-EXP(-1*Y$356*$I403))/Y$356)</f>
        <v>0.39015807098984945</v>
      </c>
      <c r="Y403" s="30">
        <f t="shared" ref="Y403" si="3057">IF(Y$356=1,X403/((1-X403)*$I403),(1/($I403*(1-Y$356))*LN((1-Y$356*X403)/(1-X403))))</f>
        <v>0.45177446325235454</v>
      </c>
      <c r="Z403" s="30">
        <f t="shared" ref="Z403" si="3058">1 - EXP(-1*(1-EXP(-1*AA$356*$I403))/AA$356)</f>
        <v>0.22117613082135945</v>
      </c>
      <c r="AA403" s="30">
        <f t="shared" ref="AA403" si="3059">IF(AA$356=1,Z403/((1-Z403)*$I403),(1/($I403*(1-AA$356))*LN((1-AA$356*Z403)/(1-Z403))))</f>
        <v>0.28175320438967461</v>
      </c>
      <c r="AB403" s="30">
        <f t="shared" ref="AB403" si="3060">1 - EXP(-1*(1-EXP(-1*AC$356*$I403))/AC$356)</f>
        <v>0.11750309586452179</v>
      </c>
      <c r="AC403" s="30">
        <f t="shared" ref="AC403" si="3061">IF(AC$356=1,AB403/((1-AB403)*$I403),(1/($I403*(1-AC$356))*LN((1-AC$356*AB403)/(1-AB403))))</f>
        <v>0.16996356420174277</v>
      </c>
      <c r="AD403" s="30">
        <f t="shared" ref="AD403" si="3062">1 - EXP(-1*(1-EXP(-1*AE$356*$I403))/AE$356)</f>
        <v>9.5162581950188341E-2</v>
      </c>
      <c r="AE403" s="30">
        <f t="shared" ref="AE403" si="3063">IF(AE$356=1,AD403/((1-AD403)*$I403),(1/($I403*(1-AE$356))*LN((1-AE$356*AD403)/(1-AD403))))</f>
        <v>0.14399159628310734</v>
      </c>
      <c r="AF403" s="30">
        <f t="shared" ref="AF403" si="3064">1 - EXP(-1*(1-EXP(-1*AG$356*$I403))/AG$356)</f>
        <v>0.52883789609859178</v>
      </c>
      <c r="AG403" s="30">
        <f t="shared" ref="AG403" si="3065">IF(AG$356=1,AF403/((1-AF403)*$I403),(1/($I403*(1-AG$356))*LN((1-AG$356*AF403)/(1-AF403))))</f>
        <v>0.58290591452367901</v>
      </c>
      <c r="AI403">
        <v>46</v>
      </c>
      <c r="AJ403" s="2">
        <f t="shared" si="2202"/>
        <v>0.66589320075112157</v>
      </c>
      <c r="AK403" s="2">
        <f t="shared" si="2203"/>
        <v>0.66589320075396341</v>
      </c>
      <c r="AL403" s="2">
        <f t="shared" si="2204"/>
        <v>0.66589320075254244</v>
      </c>
      <c r="AM403" s="30">
        <f t="shared" si="2176"/>
        <v>0.36363636363560248</v>
      </c>
      <c r="AN403" s="30">
        <f t="shared" si="2177"/>
        <v>0.92597839805439963</v>
      </c>
      <c r="AO403" s="30">
        <f t="shared" si="2178"/>
        <v>0.36363636363638918</v>
      </c>
      <c r="AP403" s="30">
        <f t="shared" si="2179"/>
        <v>0.92597839805385107</v>
      </c>
      <c r="AQ403" s="30">
        <f t="shared" si="2180"/>
        <v>0.36363636363599583</v>
      </c>
      <c r="AR403" s="30">
        <f t="shared" si="2181"/>
        <v>0.92597839805412541</v>
      </c>
      <c r="AS403" s="48">
        <f t="shared" si="2205"/>
        <v>2.7433610938487618E-13</v>
      </c>
    </row>
    <row r="404" spans="5:45" x14ac:dyDescent="0.25">
      <c r="E404" s="2"/>
      <c r="F404" s="2"/>
      <c r="I404" s="40">
        <v>2.31</v>
      </c>
      <c r="J404" s="30">
        <f t="shared" si="2154"/>
        <v>0.84274526935961602</v>
      </c>
      <c r="K404" s="30">
        <f t="shared" si="2155"/>
        <v>0.90113924446265192</v>
      </c>
      <c r="L404" s="30">
        <f t="shared" si="2154"/>
        <v>0.77857683353506979</v>
      </c>
      <c r="M404" s="30">
        <f t="shared" si="2155"/>
        <v>0.81857162130206085</v>
      </c>
      <c r="N404" s="30">
        <f t="shared" ref="N404" si="3066">1 - EXP(-1*(1-EXP(-1*O$356*$I404))/O$356)</f>
        <v>0.7134600558646732</v>
      </c>
      <c r="O404" s="30">
        <f t="shared" ref="O404" si="3067">IF(O$356=1,N404/((1-N404)*$I404),(1/($I404*(1-O$356))*LN((1-O$356*N404)/(1-N404))))</f>
        <v>0.74797414427480668</v>
      </c>
      <c r="P404" s="30">
        <f t="shared" ref="P404" si="3068">1 - EXP(-1*(1-EXP(-1*Q$356*$I404))/Q$356)</f>
        <v>0.65113144321219818</v>
      </c>
      <c r="Q404" s="30">
        <f t="shared" ref="Q404" si="3069">IF(Q$356=1,P404/((1-P404)*$I404),(1/($I404*(1-Q$356))*LN((1-Q$356*P404)/(1-P404))))</f>
        <v>0.68658736326033731</v>
      </c>
      <c r="R404" s="30">
        <f t="shared" ref="R404" si="3070">1 - EXP(-1*(1-EXP(-1*S$356*$I404))/S$356)</f>
        <v>0.59373058204619911</v>
      </c>
      <c r="S404" s="30">
        <f t="shared" ref="S404" si="3071">IF(S$356=1,R404/((1-R404)*$I404),(1/($I404*(1-S$356))*LN((1-S$356*R404)/(1-R404))))</f>
        <v>0.63264970149255351</v>
      </c>
      <c r="T404" s="30">
        <f t="shared" ref="T404" si="3072">1 - EXP(-1*(1-EXP(-1*U$356*$I404))/U$356)</f>
        <v>0.54215259551100514</v>
      </c>
      <c r="U404" s="30">
        <f t="shared" ref="U404" si="3073">IF(U$356=1,T404/((1-T404)*$I404),(1/($I404*(1-U$356))*LN((1-U$356*T404)/(1-T404))))</f>
        <v>0.58500049196096859</v>
      </c>
      <c r="V404" s="30">
        <f t="shared" ref="V404" si="3074">1 - EXP(-1*(1-EXP(-1*W$356*$I404))/W$356)</f>
        <v>0.47576645447210941</v>
      </c>
      <c r="W404" s="30">
        <f t="shared" ref="W404" si="3075">IF(W$356=1,V404/((1-V404)*$I404),(1/($I404*(1-W$356))*LN((1-W$356*V404)/(1-V404))))</f>
        <v>0.52356825299758647</v>
      </c>
      <c r="X404" s="30">
        <f t="shared" ref="X404" si="3076">1 - EXP(-1*(1-EXP(-1*Y$356*$I404))/Y$356)</f>
        <v>0.3904739566719021</v>
      </c>
      <c r="Y404" s="30">
        <f t="shared" ref="Y404" si="3077">IF(Y$356=1,X404/((1-X404)*$I404),(1/($I404*(1-Y$356))*LN((1-Y$356*X404)/(1-X404))))</f>
        <v>0.44301824106605314</v>
      </c>
      <c r="Z404" s="30">
        <f t="shared" ref="Z404" si="3078">1 - EXP(-1*(1-EXP(-1*AA$356*$I404))/AA$356)</f>
        <v>0.2211803156734139</v>
      </c>
      <c r="AA404" s="30">
        <f t="shared" ref="AA404" si="3079">IF(AA$356=1,Z404/((1-Z404)*$I404),(1/($I404*(1-AA$356))*LN((1-AA$356*Z404)/(1-Z404))))</f>
        <v>0.27567482684334765</v>
      </c>
      <c r="AB404" s="30">
        <f t="shared" ref="AB404" si="3080">1 - EXP(-1*(1-EXP(-1*AC$356*$I404))/AC$356)</f>
        <v>0.1175030963758168</v>
      </c>
      <c r="AC404" s="30">
        <f t="shared" ref="AC404" si="3081">IF(AC$356=1,AB404/((1-AB404)*$I404),(1/($I404*(1-AC$356))*LN((1-AC$356*AB404)/(1-AB404))))</f>
        <v>0.16628470335763879</v>
      </c>
      <c r="AD404" s="30">
        <f t="shared" ref="AD404" si="3082">1 - EXP(-1*(1-EXP(-1*AE$356*$I404))/AE$356)</f>
        <v>9.5162581955638759E-2</v>
      </c>
      <c r="AE404" s="30">
        <f t="shared" ref="AE404" si="3083">IF(AE$356=1,AD404/((1-AD404)*$I404),(1/($I404*(1-AE$356))*LN((1-AE$356*AD404)/(1-AD404))))</f>
        <v>0.1408748951187638</v>
      </c>
      <c r="AF404" s="30">
        <f t="shared" ref="AF404" si="3084">1 - EXP(-1*(1-EXP(-1*AG$356*$I404))/AG$356)</f>
        <v>0.53019038388103579</v>
      </c>
      <c r="AG404" s="30">
        <f t="shared" ref="AG404" si="3085">IF(AG$356=1,AF404/((1-AF404)*$I404),(1/($I404*(1-AG$356))*LN((1-AG$356*AF404)/(1-AF404))))</f>
        <v>0.57396953150401275</v>
      </c>
      <c r="AI404">
        <v>47</v>
      </c>
      <c r="AJ404" s="2">
        <f t="shared" si="2202"/>
        <v>0.66589320075254244</v>
      </c>
      <c r="AK404" s="2">
        <f t="shared" si="2203"/>
        <v>0.66589320075396341</v>
      </c>
      <c r="AL404" s="2">
        <f t="shared" si="2204"/>
        <v>0.66589320075325298</v>
      </c>
      <c r="AM404" s="30">
        <f t="shared" si="2176"/>
        <v>0.36363636363599583</v>
      </c>
      <c r="AN404" s="30">
        <f t="shared" si="2177"/>
        <v>0.92597839805412541</v>
      </c>
      <c r="AO404" s="30">
        <f t="shared" si="2178"/>
        <v>0.36363636363638918</v>
      </c>
      <c r="AP404" s="30">
        <f t="shared" si="2179"/>
        <v>0.92597839805385107</v>
      </c>
      <c r="AQ404" s="30">
        <f t="shared" si="2180"/>
        <v>0.36363636363619245</v>
      </c>
      <c r="AR404" s="30">
        <f t="shared" si="2181"/>
        <v>0.92597839805398774</v>
      </c>
      <c r="AS404" s="48">
        <f t="shared" si="2205"/>
        <v>-1.3766765505351941E-13</v>
      </c>
    </row>
    <row r="405" spans="5:45" x14ac:dyDescent="0.25">
      <c r="E405" s="2"/>
      <c r="F405" s="2"/>
      <c r="I405" s="40">
        <v>2.36</v>
      </c>
      <c r="J405" s="30">
        <f t="shared" si="2154"/>
        <v>0.84759783585611737</v>
      </c>
      <c r="K405" s="30">
        <f t="shared" si="2155"/>
        <v>0.89803046848146451</v>
      </c>
      <c r="L405" s="30">
        <f t="shared" si="2154"/>
        <v>0.78288516846083056</v>
      </c>
      <c r="M405" s="30">
        <f t="shared" si="2155"/>
        <v>0.81333588614708519</v>
      </c>
      <c r="N405" s="30">
        <f t="shared" ref="N405" si="3086">1 - EXP(-1*(1-EXP(-1*O$356*$I405))/O$356)</f>
        <v>0.71696800123900184</v>
      </c>
      <c r="O405" s="30">
        <f t="shared" ref="O405" si="3087">IF(O$356=1,N405/((1-N405)*$I405),(1/($I405*(1-O$356))*LN((1-O$356*N405)/(1-N405))))</f>
        <v>0.74127029146928392</v>
      </c>
      <c r="P405" s="30">
        <f t="shared" ref="P405" si="3088">1 - EXP(-1*(1-EXP(-1*Q$356*$I405))/Q$356)</f>
        <v>0.65381507504112657</v>
      </c>
      <c r="Q405" s="30">
        <f t="shared" ref="Q405" si="3089">IF(Q$356=1,P405/((1-P405)*$I405),(1/($I405*(1-Q$356))*LN((1-Q$356*P405)/(1-P405))))</f>
        <v>0.67888611635754847</v>
      </c>
      <c r="R405" s="30">
        <f t="shared" ref="R405" si="3090">1 - EXP(-1*(1-EXP(-1*S$356*$I405))/S$356)</f>
        <v>0.59569259091964044</v>
      </c>
      <c r="S405" s="30">
        <f t="shared" ref="S405" si="3091">IF(S$356=1,R405/((1-R405)*$I405),(1/($I405*(1-S$356))*LN((1-S$356*R405)/(1-R405))))</f>
        <v>0.62430741838393755</v>
      </c>
      <c r="T405" s="30">
        <f t="shared" ref="T405" si="3092">1 - EXP(-1*(1-EXP(-1*U$356*$I405))/U$356)</f>
        <v>0.54354000261823221</v>
      </c>
      <c r="U405" s="30">
        <f t="shared" ref="U405" si="3093">IF(U$356=1,T405/((1-T405)*$I405),(1/($I405*(1-U$356))*LN((1-U$356*T405)/(1-T405))))</f>
        <v>0.57629553862183058</v>
      </c>
      <c r="V405" s="30">
        <f t="shared" ref="V405" si="3094">1 - EXP(-1*(1-EXP(-1*W$356*$I405))/W$356)</f>
        <v>0.47655559271673531</v>
      </c>
      <c r="W405" s="30">
        <f t="shared" ref="W405" si="3095">IF(W$356=1,V405/((1-V405)*$I405),(1/($I405*(1-W$356))*LN((1-W$356*V405)/(1-V405))))</f>
        <v>0.51470950947202998</v>
      </c>
      <c r="X405" s="30">
        <f t="shared" ref="X405" si="3096">1 - EXP(-1*(1-EXP(-1*Y$356*$I405))/Y$356)</f>
        <v>0.39075964084739834</v>
      </c>
      <c r="Y405" s="30">
        <f t="shared" ref="Y405" si="3097">IF(Y$356=1,X405/((1-X405)*$I405),(1/($I405*(1-Y$356))*LN((1-Y$356*X405)/(1-X405))))</f>
        <v>0.43454029803278532</v>
      </c>
      <c r="Z405" s="30">
        <f t="shared" ref="Z405" si="3098">1 - EXP(-1*(1-EXP(-1*AA$356*$I405))/AA$356)</f>
        <v>0.22118374192374612</v>
      </c>
      <c r="AA405" s="30">
        <f t="shared" ref="AA405" si="3099">IF(AA$356=1,Z405/((1-Z405)*$I405),(1/($I405*(1-AA$356))*LN((1-AA$356*Z405)/(1-Z405))))</f>
        <v>0.26985042988212005</v>
      </c>
      <c r="AB405" s="30">
        <f t="shared" ref="AB405" si="3100">1 - EXP(-1*(1-EXP(-1*AC$356*$I405))/AC$356)</f>
        <v>0.11750309671854808</v>
      </c>
      <c r="AC405" s="30">
        <f t="shared" ref="AC405" si="3101">IF(AC$356=1,AB405/((1-AB405)*$I405),(1/($I405*(1-AC$356))*LN((1-AC$356*AB405)/(1-AB405))))</f>
        <v>0.16276172509812556</v>
      </c>
      <c r="AD405" s="30">
        <f t="shared" ref="AD405" si="3102">1 - EXP(-1*(1-EXP(-1*AE$356*$I405))/AE$356)</f>
        <v>9.5162581958944559E-2</v>
      </c>
      <c r="AE405" s="30">
        <f t="shared" ref="AE405" si="3103">IF(AE$356=1,AD405/((1-AD405)*$I405),(1/($I405*(1-AE$356))*LN((1-AE$356*AD405)/(1-AD405))))</f>
        <v>0.13789025754231768</v>
      </c>
      <c r="AF405" s="30">
        <f t="shared" ref="AF405" si="3104">1 - EXP(-1*(1-EXP(-1*AG$356*$I405))/AG$356)</f>
        <v>0.53145739170634898</v>
      </c>
      <c r="AG405" s="30">
        <f t="shared" ref="AG405" si="3105">IF(AG$356=1,AF405/((1-AF405)*$I405),(1/($I405*(1-AG$356))*LN((1-AG$356*AF405)/(1-AF405))))</f>
        <v>0.5652100016287952</v>
      </c>
      <c r="AI405">
        <v>48</v>
      </c>
      <c r="AJ405" s="2">
        <f t="shared" si="2202"/>
        <v>0.66589320075325298</v>
      </c>
      <c r="AK405" s="2">
        <f t="shared" si="2203"/>
        <v>0.66589320075396341</v>
      </c>
      <c r="AL405" s="2">
        <f t="shared" si="2204"/>
        <v>0.66589320075360825</v>
      </c>
      <c r="AM405" s="30">
        <f t="shared" si="2176"/>
        <v>0.36363636363619245</v>
      </c>
      <c r="AN405" s="30">
        <f t="shared" si="2177"/>
        <v>0.92597839805398774</v>
      </c>
      <c r="AO405" s="30">
        <f t="shared" si="2178"/>
        <v>0.36363636363638918</v>
      </c>
      <c r="AP405" s="30">
        <f t="shared" si="2179"/>
        <v>0.92597839805385107</v>
      </c>
      <c r="AQ405" s="30">
        <f t="shared" si="2180"/>
        <v>0.36363636363629093</v>
      </c>
      <c r="AR405" s="30">
        <f t="shared" si="2181"/>
        <v>0.92597839805392013</v>
      </c>
      <c r="AS405" s="48">
        <f t="shared" si="2205"/>
        <v>-6.7612582199672033E-14</v>
      </c>
    </row>
    <row r="406" spans="5:45" x14ac:dyDescent="0.25">
      <c r="E406" s="2"/>
      <c r="F406" s="2"/>
      <c r="I406" s="40">
        <v>2.41</v>
      </c>
      <c r="J406" s="30">
        <f t="shared" si="2154"/>
        <v>0.85225459029671191</v>
      </c>
      <c r="K406" s="30">
        <f t="shared" si="2155"/>
        <v>0.89491270258693245</v>
      </c>
      <c r="L406" s="30">
        <f t="shared" si="2154"/>
        <v>0.78702682629779475</v>
      </c>
      <c r="M406" s="30">
        <f t="shared" si="2155"/>
        <v>0.80811126776673614</v>
      </c>
      <c r="N406" s="30">
        <f t="shared" ref="N406" si="3106">1 - EXP(-1*(1-EXP(-1*O$356*$I406))/O$356)</f>
        <v>0.72033120551734764</v>
      </c>
      <c r="O406" s="30">
        <f t="shared" ref="O406" si="3107">IF(O$356=1,N406/((1-N406)*$I406),(1/($I406*(1-O$356))*LN((1-O$356*N406)/(1-N406))))</f>
        <v>0.73461147961662576</v>
      </c>
      <c r="P406" s="30">
        <f t="shared" ref="P406" si="3108">1 - EXP(-1*(1-EXP(-1*Q$356*$I406))/Q$356)</f>
        <v>0.65637403296572905</v>
      </c>
      <c r="Q406" s="30">
        <f t="shared" ref="Q406" si="3109">IF(Q$356=1,P406/((1-P406)*$I406),(1/($I406*(1-Q$356))*LN((1-Q$356*P406)/(1-P406))))</f>
        <v>0.67126996657799798</v>
      </c>
      <c r="R406" s="30">
        <f t="shared" ref="R406" si="3110">1 - EXP(-1*(1-EXP(-1*S$356*$I406))/S$356)</f>
        <v>0.59755011750949016</v>
      </c>
      <c r="S406" s="30">
        <f t="shared" ref="S406" si="3111">IF(S$356=1,R406/((1-R406)*$I406),(1/($I406*(1-S$356))*LN((1-S$356*R406)/(1-R406))))</f>
        <v>0.6160918853200501</v>
      </c>
      <c r="T406" s="30">
        <f t="shared" ref="T406" si="3112">1 - EXP(-1*(1-EXP(-1*U$356*$I406))/U$356)</f>
        <v>0.54484276908768237</v>
      </c>
      <c r="U406" s="30">
        <f t="shared" ref="U406" si="3113">IF(U$356=1,T406/((1-T406)*$I406),(1/($I406*(1-U$356))*LN((1-U$356*T406)/(1-T406))))</f>
        <v>0.56775723184574534</v>
      </c>
      <c r="V406" s="30">
        <f t="shared" ref="V406" si="3114">1 - EXP(-1*(1-EXP(-1*W$356*$I406))/W$356)</f>
        <v>0.47728664829007339</v>
      </c>
      <c r="W406" s="30">
        <f t="shared" ref="W406" si="3115">IF(W$356=1,V406/((1-V406)*$I406),(1/($I406*(1-W$356))*LN((1-W$356*V406)/(1-V406))))</f>
        <v>0.50606841944223047</v>
      </c>
      <c r="X406" s="30">
        <f t="shared" ref="X406" si="3116">1 - EXP(-1*(1-EXP(-1*Y$356*$I406))/Y$356)</f>
        <v>0.39101802318464918</v>
      </c>
      <c r="Y406" s="30">
        <f t="shared" ref="Y406" si="3117">IF(Y$356=1,X406/((1-X406)*$I406),(1/($I406*(1-Y$356))*LN((1-Y$356*X406)/(1-X406))))</f>
        <v>0.42633152437856892</v>
      </c>
      <c r="Z406" s="30">
        <f t="shared" ref="Z406" si="3118">1 - EXP(-1*(1-EXP(-1*AA$356*$I406))/AA$356)</f>
        <v>0.22118654708903873</v>
      </c>
      <c r="AA406" s="30">
        <f t="shared" ref="AA406" si="3119">IF(AA$356=1,Z406/((1-Z406)*$I406),(1/($I406*(1-AA$356))*LN((1-AA$356*Z406)/(1-Z406))))</f>
        <v>0.26426483998400169</v>
      </c>
      <c r="AB406" s="30">
        <f t="shared" ref="AB406" si="3120">1 - EXP(-1*(1-EXP(-1*AC$356*$I406))/AC$356)</f>
        <v>0.11750309694828764</v>
      </c>
      <c r="AC406" s="30">
        <f t="shared" ref="AC406" si="3121">IF(AC$356=1,AB406/((1-AB406)*$I406),(1/($I406*(1-AC$356))*LN((1-AC$356*AB406)/(1-AB406))))</f>
        <v>0.15938492762331355</v>
      </c>
      <c r="AD406" s="30">
        <f t="shared" ref="AD406" si="3122">1 - EXP(-1*(1-EXP(-1*AE$356*$I406))/AE$356)</f>
        <v>9.5162581960949622E-2</v>
      </c>
      <c r="AE406" s="30">
        <f t="shared" ref="AE406" si="3123">IF(AE$356=1,AD406/((1-AD406)*$I406),(1/($I406*(1-AE$356))*LN((1-AE$356*AD406)/(1-AD406))))</f>
        <v>0.13502946383638087</v>
      </c>
      <c r="AF406" s="30">
        <f t="shared" ref="AF406" si="3124">1 - EXP(-1*(1-EXP(-1*AG$356*$I406))/AG$356)</f>
        <v>0.53264452256469608</v>
      </c>
      <c r="AG406" s="30">
        <f t="shared" ref="AG406" si="3125">IF(AG$356=1,AF406/((1-AF406)*$I406),(1/($I406*(1-AG$356))*LN((1-AG$356*AF406)/(1-AF406))))</f>
        <v>0.55662649191417057</v>
      </c>
      <c r="AI406">
        <v>49</v>
      </c>
      <c r="AJ406" s="2">
        <f t="shared" si="2202"/>
        <v>0.66589320075360825</v>
      </c>
      <c r="AK406" s="2">
        <f t="shared" si="2203"/>
        <v>0.66589320075396341</v>
      </c>
      <c r="AL406" s="2">
        <f t="shared" si="2204"/>
        <v>0.66589320075378589</v>
      </c>
      <c r="AM406" s="30">
        <f t="shared" si="2176"/>
        <v>0.36363636363629093</v>
      </c>
      <c r="AN406" s="30">
        <f t="shared" si="2177"/>
        <v>0.92597839805392013</v>
      </c>
      <c r="AO406" s="30">
        <f t="shared" si="2178"/>
        <v>0.36363636363638918</v>
      </c>
      <c r="AP406" s="30">
        <f t="shared" si="2179"/>
        <v>0.92597839805385107</v>
      </c>
      <c r="AQ406" s="30">
        <f t="shared" si="2180"/>
        <v>0.36363636363634011</v>
      </c>
      <c r="AR406" s="30">
        <f t="shared" si="2181"/>
        <v>0.92597839805388638</v>
      </c>
      <c r="AS406" s="48">
        <f t="shared" si="2205"/>
        <v>-3.3750779948604759E-14</v>
      </c>
    </row>
    <row r="407" spans="5:45" x14ac:dyDescent="0.25">
      <c r="E407" s="2"/>
      <c r="F407" s="2"/>
      <c r="I407" s="40">
        <v>2.46</v>
      </c>
      <c r="J407" s="30">
        <f t="shared" si="2154"/>
        <v>0.85672482123475691</v>
      </c>
      <c r="K407" s="30">
        <f t="shared" si="2155"/>
        <v>0.89178701192257315</v>
      </c>
      <c r="L407" s="30">
        <f t="shared" si="2154"/>
        <v>0.79100978946009859</v>
      </c>
      <c r="M407" s="30">
        <f t="shared" si="2155"/>
        <v>0.80289960142205019</v>
      </c>
      <c r="N407" s="30">
        <f t="shared" ref="N407" si="3126">1 - EXP(-1*(1-EXP(-1*O$356*$I407))/O$356)</f>
        <v>0.7235567976429983</v>
      </c>
      <c r="O407" s="30">
        <f t="shared" ref="O407" si="3127">IF(O$356=1,N407/((1-N407)*$I407),(1/($I407*(1-O$356))*LN((1-O$356*N407)/(1-N407))))</f>
        <v>0.72799977515127157</v>
      </c>
      <c r="P407" s="30">
        <f t="shared" ref="P407" si="3128">1 - EXP(-1*(1-EXP(-1*Q$356*$I407))/Q$356)</f>
        <v>0.65881483346743352</v>
      </c>
      <c r="Q407" s="30">
        <f t="shared" ref="Q407" si="3129">IF(Q$356=1,P407/((1-P407)*$I407),(1/($I407*(1-Q$356))*LN((1-Q$356*P407)/(1-P407))))</f>
        <v>0.66374062459352334</v>
      </c>
      <c r="R407" s="30">
        <f t="shared" ref="R407" si="3130">1 - EXP(-1*(1-EXP(-1*S$356*$I407))/S$356)</f>
        <v>0.5993091309244043</v>
      </c>
      <c r="S407" s="30">
        <f t="shared" ref="S407" si="3131">IF(S$356=1,R407/((1-R407)*$I407),(1/($I407*(1-S$356))*LN((1-S$356*R407)/(1-R407))))</f>
        <v>0.60800386716770238</v>
      </c>
      <c r="T407" s="30">
        <f t="shared" ref="T407" si="3132">1 - EXP(-1*(1-EXP(-1*U$356*$I407))/U$356)</f>
        <v>0.546066268465636</v>
      </c>
      <c r="U407" s="30">
        <f t="shared" ref="U407" si="3133">IF(U$356=1,T407/((1-T407)*$I407),(1/($I407*(1-U$356))*LN((1-U$356*T407)/(1-T407))))</f>
        <v>0.55938484171803426</v>
      </c>
      <c r="V407" s="30">
        <f t="shared" ref="V407" si="3134">1 - EXP(-1*(1-EXP(-1*W$356*$I407))/W$356)</f>
        <v>0.47796396729177093</v>
      </c>
      <c r="W407" s="30">
        <f t="shared" ref="W407" si="3135">IF(W$356=1,V407/((1-V407)*$I407),(1/($I407*(1-W$356))*LN((1-W$356*V407)/(1-V407))))</f>
        <v>0.49764125868556985</v>
      </c>
      <c r="X407" s="30">
        <f t="shared" ref="X407" si="3136">1 - EXP(-1*(1-EXP(-1*Y$356*$I407))/Y$356)</f>
        <v>0.39125172275474684</v>
      </c>
      <c r="Y407" s="30">
        <f t="shared" ref="Y407" si="3137">IF(Y$356=1,X407/((1-X407)*$I407),(1/($I407*(1-Y$356))*LN((1-Y$356*X407)/(1-X407))))</f>
        <v>0.41838285992895474</v>
      </c>
      <c r="Z407" s="30">
        <f t="shared" ref="Z407" si="3138">1 - EXP(-1*(1-EXP(-1*AA$356*$I407))/AA$356)</f>
        <v>0.22118884375660863</v>
      </c>
      <c r="AA407" s="30">
        <f t="shared" ref="AA407" si="3139">IF(AA$356=1,Z407/((1-Z407)*$I407),(1/($I407*(1-AA$356))*LN((1-AA$356*Z407)/(1-Z407))))</f>
        <v>0.25890400480950471</v>
      </c>
      <c r="AB407" s="30">
        <f t="shared" ref="AB407" si="3140">1 - EXP(-1*(1-EXP(-1*AC$356*$I407))/AC$356)</f>
        <v>0.11750309710228679</v>
      </c>
      <c r="AC407" s="30">
        <f t="shared" ref="AC407" si="3141">IF(AC$356=1,AB407/((1-AB407)*$I407),(1/($I407*(1-AC$356))*LN((1-AC$356*AB407)/(1-AB407))))</f>
        <v>0.15614539775682335</v>
      </c>
      <c r="AD407" s="30">
        <f t="shared" ref="AD407" si="3142">1 - EXP(-1*(1-EXP(-1*AE$356*$I407))/AE$356)</f>
        <v>9.516258196216576E-2</v>
      </c>
      <c r="AE407" s="30">
        <f t="shared" ref="AE407" si="3143">IF(AE$356=1,AD407/((1-AD407)*$I407),(1/($I407*(1-AE$356))*LN((1-AE$356*AD407)/(1-AD407))))</f>
        <v>0.13228496255018787</v>
      </c>
      <c r="AF407" s="30">
        <f t="shared" ref="AF407" si="3144">1 - EXP(-1*(1-EXP(-1*AG$356*$I407))/AG$356)</f>
        <v>0.53375698869501331</v>
      </c>
      <c r="AG407" s="30">
        <f t="shared" ref="AG407" si="3145">IF(AG$356=1,AF407/((1-AF407)*$I407),(1/($I407*(1-AG$356))*LN((1-AG$356*AF407)/(1-AF407))))</f>
        <v>0.54821782490066007</v>
      </c>
      <c r="AI407">
        <v>50</v>
      </c>
      <c r="AJ407" s="2">
        <f t="shared" si="2202"/>
        <v>0.66589320075378589</v>
      </c>
      <c r="AK407" s="2">
        <f t="shared" si="2203"/>
        <v>0.66589320075396341</v>
      </c>
      <c r="AL407" s="2">
        <f t="shared" si="2204"/>
        <v>0.6658932007538747</v>
      </c>
      <c r="AM407" s="30">
        <f t="shared" si="2176"/>
        <v>0.36363636363634011</v>
      </c>
      <c r="AN407" s="30">
        <f t="shared" si="2177"/>
        <v>0.92597839805388638</v>
      </c>
      <c r="AO407" s="30">
        <f t="shared" si="2178"/>
        <v>0.36363636363638918</v>
      </c>
      <c r="AP407" s="30">
        <f t="shared" si="2179"/>
        <v>0.92597839805385107</v>
      </c>
      <c r="AQ407" s="30">
        <f t="shared" si="2180"/>
        <v>0.36363636363636465</v>
      </c>
      <c r="AR407" s="30">
        <f t="shared" si="2181"/>
        <v>0.92597839805386861</v>
      </c>
      <c r="AS407" s="48">
        <f t="shared" si="2205"/>
        <v>-1.7763568394002505E-14</v>
      </c>
    </row>
    <row r="408" spans="5:45" x14ac:dyDescent="0.25">
      <c r="E408" s="2"/>
      <c r="F408" s="2"/>
      <c r="I408" s="40">
        <v>2.5099999999999998</v>
      </c>
      <c r="J408" s="30">
        <f t="shared" si="2154"/>
        <v>0.86101731844855356</v>
      </c>
      <c r="K408" s="30">
        <f t="shared" si="2155"/>
        <v>0.88865441378576049</v>
      </c>
      <c r="L408" s="30">
        <f t="shared" si="2154"/>
        <v>0.79484158531310634</v>
      </c>
      <c r="M408" s="30">
        <f t="shared" si="2155"/>
        <v>0.79770260961468065</v>
      </c>
      <c r="N408" s="30">
        <f t="shared" ref="N408" si="3146">1 - EXP(-1*(1-EXP(-1*O$356*$I408))/O$356)</f>
        <v>0.72665148533683555</v>
      </c>
      <c r="O408" s="30">
        <f t="shared" ref="O408" si="3147">IF(O$356=1,N408/((1-N408)*$I408),(1/($I408*(1-O$356))*LN((1-O$356*N408)/(1-N408))))</f>
        <v>0.72143706197221724</v>
      </c>
      <c r="P408" s="30">
        <f t="shared" ref="P408" si="3148">1 - EXP(-1*(1-EXP(-1*Q$356*$I408))/Q$356)</f>
        <v>0.66114359648170096</v>
      </c>
      <c r="Q408" s="30">
        <f t="shared" ref="Q408" si="3149">IF(Q$356=1,P408/((1-P408)*$I408),(1/($I408*(1-Q$356))*LN((1-Q$356*P408)/(1-P408))))</f>
        <v>0.65629955444506938</v>
      </c>
      <c r="R408" s="30">
        <f t="shared" ref="R408" si="3150">1 - EXP(-1*(1-EXP(-1*S$356*$I408))/S$356)</f>
        <v>0.60097522079866428</v>
      </c>
      <c r="S408" s="30">
        <f t="shared" ref="S408" si="3151">IF(S$356=1,R408/((1-R408)*$I408),(1/($I408*(1-S$356))*LN((1-S$356*R408)/(1-R408))))</f>
        <v>0.60004383528051464</v>
      </c>
      <c r="T408" s="30">
        <f t="shared" ref="T408" si="3152">1 - EXP(-1*(1-EXP(-1*U$356*$I408))/U$356)</f>
        <v>0.54721550948054776</v>
      </c>
      <c r="U408" s="30">
        <f t="shared" ref="U408" si="3153">IF(U$356=1,T408/((1-T408)*$I408),(1/($I408*(1-U$356))*LN((1-U$356*T408)/(1-T408))))</f>
        <v>0.55117732993206947</v>
      </c>
      <c r="V408" s="30">
        <f t="shared" ref="V408" si="3154">1 - EXP(-1*(1-EXP(-1*W$356*$I408))/W$356)</f>
        <v>0.47859156073921238</v>
      </c>
      <c r="W408" s="30">
        <f t="shared" ref="W408" si="3155">IF(W$356=1,V408/((1-V408)*$I408),(1/($I408*(1-W$356))*LN((1-W$356*V408)/(1-V408))))</f>
        <v>0.48942406084900308</v>
      </c>
      <c r="X408" s="30">
        <f t="shared" ref="X408" si="3156">1 - EXP(-1*(1-EXP(-1*Y$356*$I408))/Y$356)</f>
        <v>0.39146310558180286</v>
      </c>
      <c r="Y408" s="30">
        <f t="shared" ref="Y408" si="3157">IF(Y$356=1,X408/((1-X408)*$I408),(1/($I408*(1-Y$356))*LN((1-Y$356*X408)/(1-X408))))</f>
        <v>0.41068534098660048</v>
      </c>
      <c r="Z408" s="30">
        <f t="shared" ref="Z408" si="3158">1 - EXP(-1*(1-EXP(-1*AA$356*$I408))/AA$356)</f>
        <v>0.22119072410393537</v>
      </c>
      <c r="AA408" s="30">
        <f t="shared" ref="AA408" si="3159">IF(AA$356=1,Z408/((1-Z408)*$I408),(1/($I408*(1-AA$356))*LN((1-AA$356*Z408)/(1-Z408))))</f>
        <v>0.25375490143368973</v>
      </c>
      <c r="AB408" s="30">
        <f t="shared" ref="AB408" si="3160">1 - EXP(-1*(1-EXP(-1*AC$356*$I408))/AC$356)</f>
        <v>0.11750309720551544</v>
      </c>
      <c r="AC408" s="30">
        <f t="shared" ref="AC408" si="3161">IF(AC$356=1,AB408/((1-AB408)*$I408),(1/($I408*(1-AC$356))*LN((1-AC$356*AB408)/(1-AB408))))</f>
        <v>0.15303493244308652</v>
      </c>
      <c r="AD408" s="30">
        <f t="shared" ref="AD408" si="3162">1 - EXP(-1*(1-EXP(-1*AE$356*$I408))/AE$356)</f>
        <v>9.5162581962903392E-2</v>
      </c>
      <c r="AE408" s="30">
        <f t="shared" ref="AE408" si="3163">IF(AE$356=1,AD408/((1-AD408)*$I408),(1/($I408*(1-AE$356))*LN((1-AE$356*AD408)/(1-AD408))))</f>
        <v>0.12964980394036432</v>
      </c>
      <c r="AF408" s="30">
        <f t="shared" ref="AF408" si="3164">1 - EXP(-1*(1-EXP(-1*AG$356*$I408))/AG$356)</f>
        <v>0.53479964153896542</v>
      </c>
      <c r="AG408" s="30">
        <f t="shared" ref="AG408" si="3165">IF(AG$356=1,AF408/((1-AF408)*$I408),(1/($I408*(1-AG$356))*LN((1-AG$356*AF408)/(1-AF408))))</f>
        <v>0.53998251778280082</v>
      </c>
      <c r="AI408">
        <v>51</v>
      </c>
      <c r="AJ408" s="2">
        <f t="shared" si="2202"/>
        <v>0.66589320075378589</v>
      </c>
      <c r="AK408" s="2">
        <f t="shared" si="2203"/>
        <v>0.6658932007538747</v>
      </c>
      <c r="AL408" s="2">
        <f t="shared" si="2204"/>
        <v>0.66589320075383029</v>
      </c>
      <c r="AM408" s="30">
        <f t="shared" si="2176"/>
        <v>0.36363636363634011</v>
      </c>
      <c r="AN408" s="30">
        <f t="shared" si="2177"/>
        <v>0.92597839805388638</v>
      </c>
      <c r="AO408" s="30">
        <f t="shared" si="2178"/>
        <v>0.36363636363636465</v>
      </c>
      <c r="AP408" s="30">
        <f t="shared" si="2179"/>
        <v>0.92597839805386861</v>
      </c>
      <c r="AQ408" s="30">
        <f t="shared" si="2180"/>
        <v>0.36363636363635232</v>
      </c>
      <c r="AR408" s="30">
        <f t="shared" si="2181"/>
        <v>0.92597839805387661</v>
      </c>
      <c r="AS408" s="48">
        <f t="shared" si="2205"/>
        <v>7.9936057773011271E-15</v>
      </c>
    </row>
    <row r="409" spans="5:45" x14ac:dyDescent="0.25">
      <c r="E409" s="2"/>
      <c r="F409" s="2"/>
      <c r="I409" s="40">
        <v>2.56</v>
      </c>
      <c r="J409" s="30">
        <f t="shared" si="2154"/>
        <v>0.86514040256952751</v>
      </c>
      <c r="K409" s="30">
        <f t="shared" si="2155"/>
        <v>0.88551587967050471</v>
      </c>
      <c r="L409" s="30">
        <f t="shared" si="2154"/>
        <v>0.79852931593206711</v>
      </c>
      <c r="M409" s="30">
        <f t="shared" si="2155"/>
        <v>0.79252190764926667</v>
      </c>
      <c r="N409" s="30">
        <f t="shared" ref="N409" si="3166">1 - EXP(-1*(1-EXP(-1*O$356*$I409))/O$356)</f>
        <v>0.72962158424278667</v>
      </c>
      <c r="O409" s="30">
        <f t="shared" ref="O409" si="3167">IF(O$356=1,N409/((1-N409)*$I409),(1/($I409*(1-O$356))*LN((1-O$356*N409)/(1-N409))))</f>
        <v>0.71492505204562984</v>
      </c>
      <c r="P409" s="30">
        <f t="shared" ref="P409" si="3168">1 - EXP(-1*(1-EXP(-1*Q$356*$I409))/Q$356)</f>
        <v>0.66336607371568534</v>
      </c>
      <c r="Q409" s="30">
        <f t="shared" ref="Q409" si="3169">IF(Q$356=1,P409/((1-P409)*$I409),(1/($I409*(1-Q$356))*LN((1-Q$356*P409)/(1-P409))))</f>
        <v>0.64894799071265397</v>
      </c>
      <c r="R409" s="30">
        <f t="shared" ref="R409" si="3170">1 - EXP(-1*(1-EXP(-1*S$356*$I409))/S$356)</f>
        <v>0.60255362496342912</v>
      </c>
      <c r="S409" s="30">
        <f t="shared" ref="S409" si="3171">IF(S$356=1,R409/((1-R409)*$I409),(1/($I409*(1-S$356))*LN((1-S$356*R409)/(1-R409))))</f>
        <v>0.59221199269884339</v>
      </c>
      <c r="T409" s="30">
        <f t="shared" ref="T409" si="3172">1 - EXP(-1*(1-EXP(-1*U$356*$I409))/U$356)</f>
        <v>0.54829516342870699</v>
      </c>
      <c r="U409" s="30">
        <f t="shared" ref="U409" si="3173">IF(U$356=1,T409/((1-T409)*$I409),(1/($I409*(1-U$356))*LN((1-U$356*T409)/(1-T409))))</f>
        <v>0.54313338379720755</v>
      </c>
      <c r="V409" s="30">
        <f t="shared" ref="V409" si="3174">1 - EXP(-1*(1-EXP(-1*W$356*$I409))/W$356)</f>
        <v>0.4791731317638237</v>
      </c>
      <c r="W409" s="30">
        <f t="shared" ref="W409" si="3175">IF(W$356=1,V409/((1-V409)*$I409),(1/($I409*(1-W$356))*LN((1-W$356*V409)/(1-V409))))</f>
        <v>0.48141266208818073</v>
      </c>
      <c r="X409" s="30">
        <f t="shared" ref="X409" si="3176">1 - EXP(-1*(1-EXP(-1*Y$356*$I409))/Y$356)</f>
        <v>0.39165430941678914</v>
      </c>
      <c r="Y409" s="30">
        <f t="shared" ref="Y409" si="3177">IF(Y$356=1,X409/((1-X409)*$I409),(1/($I409*(1-Y$356))*LN((1-Y$356*X409)/(1-X409))))</f>
        <v>0.40323013898095983</v>
      </c>
      <c r="Z409" s="30">
        <f t="shared" ref="Z409" si="3178">1 - EXP(-1*(1-EXP(-1*AA$356*$I409))/AA$356)</f>
        <v>0.22119226359873811</v>
      </c>
      <c r="AA409" s="30">
        <f t="shared" ref="AA409" si="3179">IF(AA$356=1,Z409/((1-Z409)*$I409),(1/($I409*(1-AA$356))*LN((1-AA$356*Z409)/(1-Z409))))</f>
        <v>0.2488054518179933</v>
      </c>
      <c r="AB409" s="30">
        <f t="shared" ref="AB409" si="3180">1 - EXP(-1*(1-EXP(-1*AC$356*$I409))/AC$356)</f>
        <v>0.11750309727471164</v>
      </c>
      <c r="AC409" s="30">
        <f t="shared" ref="AC409" si="3181">IF(AC$356=1,AB409/((1-AB409)*$I409),(1/($I409*(1-AC$356))*LN((1-AC$356*AB409)/(1-AB409))))</f>
        <v>0.15004596942949738</v>
      </c>
      <c r="AD409" s="30">
        <f t="shared" ref="AD409" si="3182">1 - EXP(-1*(1-EXP(-1*AE$356*$I409))/AE$356)</f>
        <v>9.5162581963350812E-2</v>
      </c>
      <c r="AE409" s="30">
        <f t="shared" ref="AE409" si="3183">IF(AE$356=1,AD409/((1-AD409)*$I409),(1/($I409*(1-AE$356))*LN((1-AE$356*AD409)/(1-AD409))))</f>
        <v>0.12711758121114697</v>
      </c>
      <c r="AF409" s="30">
        <f t="shared" ref="AF409" si="3184">1 - EXP(-1*(1-EXP(-1*AG$356*$I409))/AG$356)</f>
        <v>0.53577699909794685</v>
      </c>
      <c r="AG409" s="30">
        <f t="shared" ref="AG409" si="3185">IF(AG$356=1,AF409/((1-AF409)*$I409),(1/($I409*(1-AG$356))*LN((1-AG$356*AF409)/(1-AF409))))</f>
        <v>0.53191881855677281</v>
      </c>
      <c r="AI409">
        <v>52</v>
      </c>
      <c r="AJ409" s="2">
        <f t="shared" si="2202"/>
        <v>0.66589320075383029</v>
      </c>
      <c r="AK409" s="2">
        <f t="shared" si="2203"/>
        <v>0.6658932007538747</v>
      </c>
      <c r="AL409" s="2">
        <f t="shared" si="2204"/>
        <v>0.6658932007538525</v>
      </c>
      <c r="AM409" s="30">
        <f t="shared" si="2176"/>
        <v>0.36363636363635232</v>
      </c>
      <c r="AN409" s="30">
        <f t="shared" si="2177"/>
        <v>0.92597839805387661</v>
      </c>
      <c r="AO409" s="30">
        <f t="shared" si="2178"/>
        <v>0.36363636363636465</v>
      </c>
      <c r="AP409" s="30">
        <f t="shared" si="2179"/>
        <v>0.92597839805386861</v>
      </c>
      <c r="AQ409" s="30">
        <f t="shared" si="2180"/>
        <v>0.36363636363635843</v>
      </c>
      <c r="AR409" s="30">
        <f t="shared" si="2181"/>
        <v>0.92597839805387305</v>
      </c>
      <c r="AS409" s="48">
        <f t="shared" si="2205"/>
        <v>-3.5527136788005009E-15</v>
      </c>
    </row>
    <row r="410" spans="5:45" x14ac:dyDescent="0.25">
      <c r="E410" s="2"/>
      <c r="F410" s="2"/>
      <c r="I410" s="40">
        <v>2.61</v>
      </c>
      <c r="J410" s="30">
        <f t="shared" si="2154"/>
        <v>0.86910195279331981</v>
      </c>
      <c r="K410" s="30">
        <f t="shared" si="2155"/>
        <v>0.8823723372270641</v>
      </c>
      <c r="L410" s="30">
        <f t="shared" si="2154"/>
        <v>0.80207968568439958</v>
      </c>
      <c r="M410" s="30">
        <f t="shared" si="2155"/>
        <v>0.78735900895024036</v>
      </c>
      <c r="N410" s="30">
        <f t="shared" ref="N410" si="3186">1 - EXP(-1*(1-EXP(-1*O$356*$I410))/O$356)</f>
        <v>0.73247304478161279</v>
      </c>
      <c r="O410" s="30">
        <f t="shared" ref="O410" si="3187">IF(O$356=1,N410/((1-N410)*$I410),(1/($I410*(1-O$356))*LN((1-O$356*N410)/(1-N410))))</f>
        <v>0.7084652954912648</v>
      </c>
      <c r="P410" s="30">
        <f t="shared" ref="P410" si="3188">1 - EXP(-1*(1-EXP(-1*Q$356*$I410))/Q$356)</f>
        <v>0.66548767463563618</v>
      </c>
      <c r="Q410" s="30">
        <f t="shared" ref="Q410" si="3189">IF(Q$356=1,P410/((1-P410)*$I410),(1/($I410*(1-Q$356))*LN((1-Q$356*P410)/(1-P410))))</f>
        <v>0.64168695475096948</v>
      </c>
      <c r="R410" s="30">
        <f t="shared" ref="R410" si="3190">1 - EXP(-1*(1-EXP(-1*S$356*$I410))/S$356)</f>
        <v>0.60404925478624916</v>
      </c>
      <c r="S410" s="30">
        <f t="shared" ref="S410" si="3191">IF(S$356=1,R410/((1-R410)*$I410),(1/($I410*(1-S$356))*LN((1-S$356*R410)/(1-R410))))</f>
        <v>0.58450829777260904</v>
      </c>
      <c r="T410" s="30">
        <f t="shared" ref="T410" si="3192">1 - EXP(-1*(1-EXP(-1*U$356*$I410))/U$356)</f>
        <v>0.54930958922471718</v>
      </c>
      <c r="U410" s="30">
        <f t="shared" ref="U410" si="3193">IF(U$356=1,T410/((1-T410)*$I410),(1/($I410*(1-U$356))*LN((1-U$356*T410)/(1-T410))))</f>
        <v>0.53525144770464728</v>
      </c>
      <c r="V410" s="30">
        <f t="shared" ref="V410" si="3194">1 - EXP(-1*(1-EXP(-1*W$356*$I410))/W$356)</f>
        <v>0.4797121004158732</v>
      </c>
      <c r="W410" s="30">
        <f t="shared" ref="W410" si="3195">IF(W$356=1,V410/((1-V410)*$I410),(1/($I410*(1-W$356))*LN((1-W$356*V410)/(1-V410))))</f>
        <v>0.47360274114588724</v>
      </c>
      <c r="X410" s="30">
        <f t="shared" ref="X410" si="3196">1 - EXP(-1*(1-EXP(-1*Y$356*$I410))/Y$356)</f>
        <v>0.3918272660274712</v>
      </c>
      <c r="Y410" s="30">
        <f t="shared" ref="Y410" si="3197">IF(Y$356=1,X410/((1-X410)*$I410),(1/($I410*(1-Y$356))*LN((1-Y$356*X410)/(1-X410))))</f>
        <v>0.39600859191054932</v>
      </c>
      <c r="Z410" s="30">
        <f t="shared" ref="Z410" si="3198">1 - EXP(-1*(1-EXP(-1*AA$356*$I410))/AA$356)</f>
        <v>0.22119352402821157</v>
      </c>
      <c r="AA410" s="30">
        <f t="shared" ref="AA410" si="3199">IF(AA$356=1,Z410/((1-Z410)*$I410),(1/($I410*(1-AA$356))*LN((1-AA$356*Z410)/(1-Z410))))</f>
        <v>0.24404444516834281</v>
      </c>
      <c r="AB410" s="30">
        <f t="shared" ref="AB410" si="3200">1 - EXP(-1*(1-EXP(-1*AC$356*$I410))/AC$356)</f>
        <v>0.11750309732109532</v>
      </c>
      <c r="AC410" s="30">
        <f t="shared" ref="AC410" si="3201">IF(AC$356=1,AB410/((1-AB410)*$I410),(1/($I410*(1-AC$356))*LN((1-AC$356*AB410)/(1-AB410))))</f>
        <v>0.14717152590646299</v>
      </c>
      <c r="AD410" s="30">
        <f t="shared" ref="AD410" si="3202">1 - EXP(-1*(1-EXP(-1*AE$356*$I410))/AE$356)</f>
        <v>9.516258196362215E-2</v>
      </c>
      <c r="AE410" s="30">
        <f t="shared" ref="AE410" si="3203">IF(AE$356=1,AD410/((1-AD410)*$I410),(1/($I410*(1-AE$356))*LN((1-AE$356*AD410)/(1-AD410))))</f>
        <v>0.12468237850832771</v>
      </c>
      <c r="AF410" s="30">
        <f t="shared" ref="AF410" si="3204">1 - EXP(-1*(1-EXP(-1*AG$356*$I410))/AG$356)</f>
        <v>0.53669327095014641</v>
      </c>
      <c r="AG410" s="30">
        <f t="shared" ref="AG410" si="3205">IF(AG$356=1,AF410/((1-AF410)*$I410),(1/($I410*(1-AG$356))*LN((1-AG$356*AF410)/(1-AF410))))</f>
        <v>0.52402473932937588</v>
      </c>
      <c r="AI410">
        <v>53</v>
      </c>
      <c r="AJ410" s="2">
        <f t="shared" si="2202"/>
        <v>0.6658932007538525</v>
      </c>
      <c r="AK410" s="2">
        <f t="shared" si="2203"/>
        <v>0.6658932007538747</v>
      </c>
      <c r="AL410" s="2">
        <f t="shared" si="2204"/>
        <v>0.6658932007538636</v>
      </c>
      <c r="AM410" s="30">
        <f t="shared" si="2176"/>
        <v>0.36363636363635843</v>
      </c>
      <c r="AN410" s="30">
        <f t="shared" si="2177"/>
        <v>0.92597839805387305</v>
      </c>
      <c r="AO410" s="30">
        <f t="shared" si="2178"/>
        <v>0.36363636363636465</v>
      </c>
      <c r="AP410" s="30">
        <f t="shared" si="2179"/>
        <v>0.92597839805386861</v>
      </c>
      <c r="AQ410" s="30">
        <f t="shared" si="2180"/>
        <v>0.36363636363636154</v>
      </c>
      <c r="AR410" s="30">
        <f t="shared" si="2181"/>
        <v>0.92597839805387083</v>
      </c>
      <c r="AS410" s="48">
        <f t="shared" si="2205"/>
        <v>-2.2204460492503131E-15</v>
      </c>
    </row>
    <row r="411" spans="5:45" x14ac:dyDescent="0.25">
      <c r="E411" s="2"/>
      <c r="F411" s="2"/>
      <c r="I411" s="40">
        <v>2.66</v>
      </c>
      <c r="J411" s="30">
        <f t="shared" si="2154"/>
        <v>0.87290943280740385</v>
      </c>
      <c r="K411" s="30">
        <f t="shared" si="2155"/>
        <v>0.87922467214096356</v>
      </c>
      <c r="L411" s="30">
        <f t="shared" si="2154"/>
        <v>0.80549902681057273</v>
      </c>
      <c r="M411" s="30">
        <f t="shared" si="2155"/>
        <v>0.78221533014076483</v>
      </c>
      <c r="N411" s="30">
        <f t="shared" ref="N411" si="3206">1 - EXP(-1*(1-EXP(-1*O$356*$I411))/O$356)</f>
        <v>0.73521147691321365</v>
      </c>
      <c r="O411" s="30">
        <f t="shared" ref="O411" si="3207">IF(O$356=1,N411/((1-N411)*$I411),(1/($I411*(1-O$356))*LN((1-O$356*N411)/(1-N411))))</f>
        <v>0.70205919017003438</v>
      </c>
      <c r="P411" s="30">
        <f t="shared" ref="P411" si="3208">1 - EXP(-1*(1-EXP(-1*Q$356*$I411))/Q$356)</f>
        <v>0.66751349033934204</v>
      </c>
      <c r="Q411" s="30">
        <f t="shared" ref="Q411" si="3209">IF(Q$356=1,P411/((1-P411)*$I411),(1/($I411*(1-Q$356))*LN((1-Q$356*P411)/(1-P411))))</f>
        <v>0.63451727002432878</v>
      </c>
      <c r="R411" s="30">
        <f t="shared" ref="R411" si="3210">1 - EXP(-1*(1-EXP(-1*S$356*$I411))/S$356)</f>
        <v>0.60546671840227395</v>
      </c>
      <c r="S411" s="30">
        <f t="shared" ref="S411" si="3211">IF(S$356=1,R411/((1-R411)*$I411),(1/($I411*(1-S$356))*LN((1-S$356*R411)/(1-R411))))</f>
        <v>0.57693248627021765</v>
      </c>
      <c r="T411" s="30">
        <f t="shared" ref="T411" si="3212">1 - EXP(-1*(1-EXP(-1*U$356*$I411))/U$356)</f>
        <v>0.55026285634431171</v>
      </c>
      <c r="U411" s="30">
        <f t="shared" ref="U411" si="3213">IF(U$356=1,T411/((1-T411)*$I411),(1/($I411*(1-U$356))*LN((1-U$356*T411)/(1-T411))))</f>
        <v>0.52752975217526965</v>
      </c>
      <c r="V411" s="30">
        <f t="shared" ref="V411" si="3214">1 - EXP(-1*(1-EXP(-1*W$356*$I411))/W$356)</f>
        <v>0.48021162631214087</v>
      </c>
      <c r="W411" s="30">
        <f t="shared" ref="W411" si="3215">IF(W$356=1,V411/((1-V411)*$I411),(1/($I411*(1-W$356))*LN((1-W$356*V411)/(1-V411))))</f>
        <v>0.46598985520094605</v>
      </c>
      <c r="X411" s="30">
        <f t="shared" ref="X411" si="3216">1 - EXP(-1*(1-EXP(-1*Y$356*$I411))/Y$356)</f>
        <v>0.39198372126389591</v>
      </c>
      <c r="Y411" s="30">
        <f t="shared" ref="Y411" si="3217">IF(Y$356=1,X411/((1-X411)*$I411),(1/($I411*(1-Y$356))*LN((1-Y$356*X411)/(1-X411))))</f>
        <v>0.38901222950416203</v>
      </c>
      <c r="Z411" s="30">
        <f t="shared" ref="Z411" si="3218">1 - EXP(-1*(1-EXP(-1*AA$356*$I411))/AA$356)</f>
        <v>0.2211945559790649</v>
      </c>
      <c r="AA411" s="30">
        <f t="shared" ref="AA411" si="3219">IF(AA$356=1,Z411/((1-Z411)*$I411),(1/($I411*(1-AA$356))*LN((1-AA$356*Z411)/(1-Z411))))</f>
        <v>0.23946146677181024</v>
      </c>
      <c r="AB411" s="30">
        <f t="shared" ref="AB411" si="3220">1 - EXP(-1*(1-EXP(-1*AC$356*$I411))/AC$356)</f>
        <v>0.11750309735218722</v>
      </c>
      <c r="AC411" s="30">
        <f t="shared" ref="AC411" si="3221">IF(AC$356=1,AB411/((1-AB411)*$I411),(1/($I411*(1-AC$356))*LN((1-AC$356*AB411)/(1-AB411))))</f>
        <v>0.14440514406139349</v>
      </c>
      <c r="AD411" s="30">
        <f t="shared" ref="AD411" si="3222">1 - EXP(-1*(1-EXP(-1*AE$356*$I411))/AE$356)</f>
        <v>9.5162581963786685E-2</v>
      </c>
      <c r="AE411" s="30">
        <f t="shared" ref="AE411" si="3223">IF(AE$356=1,AD411/((1-AD411)*$I411),(1/($I411*(1-AE$356))*LN((1-AE$356*AD411)/(1-AD411))))</f>
        <v>0.12233872477838133</v>
      </c>
      <c r="AF411" s="30">
        <f t="shared" ref="AF411" si="3224">1 - EXP(-1*(1-EXP(-1*AG$356*$I411))/AG$356)</f>
        <v>0.53755238115603599</v>
      </c>
      <c r="AG411" s="30">
        <f t="shared" ref="AG411" si="3225">IF(AG$356=1,AF411/((1-AF411)*$I411),(1/($I411*(1-AG$356))*LN((1-AG$356*AF411)/(1-AF411))))</f>
        <v>0.51629808693576784</v>
      </c>
      <c r="AI411">
        <v>54</v>
      </c>
      <c r="AJ411" s="2">
        <f t="shared" si="2202"/>
        <v>0.6658932007538636</v>
      </c>
      <c r="AK411" s="2">
        <f t="shared" si="2203"/>
        <v>0.6658932007538747</v>
      </c>
      <c r="AL411" s="2">
        <f t="shared" si="2204"/>
        <v>0.66589320075386915</v>
      </c>
      <c r="AM411" s="30">
        <f t="shared" si="2176"/>
        <v>0.36363636363636154</v>
      </c>
      <c r="AN411" s="30">
        <f t="shared" si="2177"/>
        <v>0.92597839805387083</v>
      </c>
      <c r="AO411" s="30">
        <f t="shared" si="2178"/>
        <v>0.36363636363636465</v>
      </c>
      <c r="AP411" s="30">
        <f t="shared" si="2179"/>
        <v>0.92597839805386861</v>
      </c>
      <c r="AQ411" s="30">
        <f t="shared" si="2180"/>
        <v>0.36363636363636309</v>
      </c>
      <c r="AR411" s="30">
        <f t="shared" si="2181"/>
        <v>0.92597839805387006</v>
      </c>
      <c r="AS411" s="48">
        <f t="shared" si="2205"/>
        <v>-7.7715611723760958E-16</v>
      </c>
    </row>
    <row r="412" spans="5:45" x14ac:dyDescent="0.25">
      <c r="E412" s="2"/>
      <c r="F412" s="2"/>
      <c r="I412" s="40">
        <v>2.71</v>
      </c>
      <c r="J412" s="30">
        <f t="shared" si="2154"/>
        <v>0.87656991505890258</v>
      </c>
      <c r="K412" s="30">
        <f t="shared" si="2155"/>
        <v>0.87607372993404198</v>
      </c>
      <c r="L412" s="30">
        <f t="shared" si="2154"/>
        <v>0.80879332316328256</v>
      </c>
      <c r="M412" s="30">
        <f t="shared" si="2155"/>
        <v>0.77709219589173462</v>
      </c>
      <c r="N412" s="30">
        <f t="shared" ref="N412" si="3226">1 - EXP(-1*(1-EXP(-1*O$356*$I412))/O$356)</f>
        <v>0.73784217298849819</v>
      </c>
      <c r="O412" s="30">
        <f t="shared" ref="O412" si="3227">IF(O$356=1,N412/((1-N412)*$I412),(1/($I412*(1-O$356))*LN((1-O$356*N412)/(1-N412))))</f>
        <v>0.69570799079058976</v>
      </c>
      <c r="P412" s="30">
        <f t="shared" ref="P412" si="3228">1 - EXP(-1*(1-EXP(-1*Q$356*$I412))/Q$356)</f>
        <v>0.66944831550702211</v>
      </c>
      <c r="Q412" s="30">
        <f t="shared" ref="Q412" si="3229">IF(Q$356=1,P412/((1-P412)*$I412),(1/($I412*(1-Q$356))*LN((1-Q$356*P412)/(1-P412))))</f>
        <v>0.62743957657559724</v>
      </c>
      <c r="R412" s="30">
        <f t="shared" ref="R412" si="3230">1 - EXP(-1*(1-EXP(-1*S$356*$I412))/S$356)</f>
        <v>0.6068103420368155</v>
      </c>
      <c r="S412" s="30">
        <f t="shared" ref="S412" si="3231">IF(S$356=1,R412/((1-R412)*$I412),(1/($I412*(1-S$356))*LN((1-S$356*R412)/(1-R412))))</f>
        <v>0.56948409203861716</v>
      </c>
      <c r="T412" s="30">
        <f t="shared" ref="T412" si="3232">1 - EXP(-1*(1-EXP(-1*U$356*$I412))/U$356)</f>
        <v>0.55115876586209156</v>
      </c>
      <c r="U412" s="30">
        <f t="shared" ref="U412" si="3233">IF(U$356=1,T412/((1-T412)*$I412),(1/($I412*(1-U$356))*LN((1-U$356*T412)/(1-T412))))</f>
        <v>0.51996634061567248</v>
      </c>
      <c r="V412" s="30">
        <f t="shared" ref="V412" si="3234">1 - EXP(-1*(1-EXP(-1*W$356*$I412))/W$356)</f>
        <v>0.4806746293348737</v>
      </c>
      <c r="W412" s="30">
        <f t="shared" ref="W412" si="3235">IF(W$356=1,V412/((1-V412)*$I412),(1/($I412*(1-W$356))*LN((1-W$356*V412)/(1-V412))))</f>
        <v>0.45856947181082908</v>
      </c>
      <c r="X412" s="30">
        <f t="shared" ref="X412" si="3236">1 - EXP(-1*(1-EXP(-1*Y$356*$I412))/Y$356)</f>
        <v>0.39212525312997648</v>
      </c>
      <c r="Y412" s="30">
        <f t="shared" ref="Y412" si="3237">IF(Y$356=1,X412/((1-X412)*$I412),(1/($I412*(1-Y$356))*LN((1-Y$356*X412)/(1-X412))))</f>
        <v>0.38223279293624257</v>
      </c>
      <c r="Z412" s="30">
        <f t="shared" ref="Z412" si="3238">1 - EXP(-1*(1-EXP(-1*AA$356*$I412))/AA$356)</f>
        <v>0.2211954008679462</v>
      </c>
      <c r="AA412" s="30">
        <f t="shared" ref="AA412" si="3239">IF(AA$356=1,Z412/((1-Z412)*$I412),(1/($I412*(1-AA$356))*LN((1-AA$356*Z412)/(1-Z412))))</f>
        <v>0.23504683287717454</v>
      </c>
      <c r="AB412" s="30">
        <f t="shared" ref="AB412" si="3240">1 - EXP(-1*(1-EXP(-1*AC$356*$I412))/AC$356)</f>
        <v>0.11750309737302866</v>
      </c>
      <c r="AC412" s="30">
        <f t="shared" ref="AC412" si="3241">IF(AC$356=1,AB412/((1-AB412)*$I412),(1/($I412*(1-AC$356))*LN((1-AC$356*AB412)/(1-AB412))))</f>
        <v>0.14174084265574791</v>
      </c>
      <c r="AD412" s="30">
        <f t="shared" ref="AD412" si="3242">1 - EXP(-1*(1-EXP(-1*AE$356*$I412))/AE$356)</f>
        <v>9.5162581963886494E-2</v>
      </c>
      <c r="AE412" s="30">
        <f t="shared" ref="AE412" si="3243">IF(AE$356=1,AD412/((1-AD412)*$I412),(1/($I412*(1-AE$356))*LN((1-AE$356*AD412)/(1-AD412))))</f>
        <v>0.1200815527353412</v>
      </c>
      <c r="AF412" s="30">
        <f t="shared" ref="AF412" si="3244">1 - EXP(-1*(1-EXP(-1*AG$356*$I412))/AG$356)</f>
        <v>0.53835798925550038</v>
      </c>
      <c r="AG412" s="30">
        <f t="shared" ref="AG412" si="3245">IF(AG$356=1,AF412/((1-AF412)*$I412),(1/($I412*(1-AG$356))*LN((1-AG$356*AF412)/(1-AF412))))</f>
        <v>0.50873649101517449</v>
      </c>
      <c r="AI412">
        <v>55</v>
      </c>
      <c r="AJ412" s="2">
        <f t="shared" si="2202"/>
        <v>0.66589320075386915</v>
      </c>
      <c r="AK412" s="2">
        <f t="shared" si="2203"/>
        <v>0.6658932007538747</v>
      </c>
      <c r="AL412" s="2">
        <f t="shared" si="2204"/>
        <v>0.66589320075387193</v>
      </c>
      <c r="AM412" s="30">
        <f t="shared" si="2176"/>
        <v>0.36363636363636309</v>
      </c>
      <c r="AN412" s="30">
        <f t="shared" si="2177"/>
        <v>0.92597839805387006</v>
      </c>
      <c r="AO412" s="30">
        <f t="shared" si="2178"/>
        <v>0.36363636363636465</v>
      </c>
      <c r="AP412" s="30">
        <f t="shared" si="2179"/>
        <v>0.92597839805386861</v>
      </c>
      <c r="AQ412" s="30">
        <f t="shared" si="2180"/>
        <v>0.36363636363636387</v>
      </c>
      <c r="AR412" s="30">
        <f t="shared" si="2181"/>
        <v>0.92597839805386861</v>
      </c>
      <c r="AS412" s="48">
        <f t="shared" si="2205"/>
        <v>-1.4432899320127035E-15</v>
      </c>
    </row>
    <row r="413" spans="5:45" x14ac:dyDescent="0.25">
      <c r="E413" s="2"/>
      <c r="F413" s="2"/>
      <c r="I413" s="40">
        <v>2.76</v>
      </c>
      <c r="J413" s="30">
        <f t="shared" si="2154"/>
        <v>0.88009010347711503</v>
      </c>
      <c r="K413" s="30">
        <f t="shared" si="2155"/>
        <v>0.87292031769015666</v>
      </c>
      <c r="L413" s="30">
        <f t="shared" si="2154"/>
        <v>0.81196823225078185</v>
      </c>
      <c r="M413" s="30">
        <f t="shared" si="2155"/>
        <v>0.77199084354889336</v>
      </c>
      <c r="N413" s="30">
        <f t="shared" ref="N413" si="3246">1 - EXP(-1*(1-EXP(-1*O$356*$I413))/O$356)</f>
        <v>0.74037012885470865</v>
      </c>
      <c r="O413" s="30">
        <f t="shared" ref="O413" si="3247">IF(O$356=1,N413/((1-N413)*$I413),(1/($I413*(1-O$356))*LN((1-O$356*N413)/(1-N413))))</f>
        <v>0.68941281755303563</v>
      </c>
      <c r="P413" s="30">
        <f t="shared" ref="P413" si="3248">1 - EXP(-1*(1-EXP(-1*Q$356*$I413))/Q$356)</f>
        <v>0.67129666860461179</v>
      </c>
      <c r="Q413" s="30">
        <f t="shared" ref="Q413" si="3249">IF(Q$356=1,P413/((1-P413)*$I413),(1/($I413*(1-Q$356))*LN((1-Q$356*P413)/(1-P413))))</f>
        <v>0.62045434466435712</v>
      </c>
      <c r="R413" s="30">
        <f t="shared" ref="R413" si="3250">1 - EXP(-1*(1-EXP(-1*S$356*$I413))/S$356)</f>
        <v>0.60808418959791577</v>
      </c>
      <c r="S413" s="30">
        <f t="shared" ref="S413" si="3251">IF(S$356=1,R413/((1-R413)*$I413),(1/($I413*(1-S$356))*LN((1-S$356*R413)/(1-R413))))</f>
        <v>0.56216246628053324</v>
      </c>
      <c r="T413" s="30">
        <f t="shared" ref="T413" si="3252">1 - EXP(-1*(1-EXP(-1*U$356*$I413))/U$356)</f>
        <v>0.5520008697648362</v>
      </c>
      <c r="U413" s="30">
        <f t="shared" ref="U413" si="3253">IF(U$356=1,T413/((1-T413)*$I413),(1/($I413*(1-U$356))*LN((1-U$356*T413)/(1-T413))))</f>
        <v>0.51255909390920684</v>
      </c>
      <c r="V413" s="30">
        <f t="shared" ref="V413" si="3254">1 - EXP(-1*(1-EXP(-1*W$356*$I413))/W$356)</f>
        <v>0.48110380856770785</v>
      </c>
      <c r="W413" s="30">
        <f t="shared" ref="W413" si="3255">IF(W$356=1,V413/((1-V413)*$I413),(1/($I413*(1-W$356))*LN((1-W$356*V413)/(1-V413))))</f>
        <v>0.45133699726023568</v>
      </c>
      <c r="X413" s="30">
        <f t="shared" ref="X413" si="3256">1 - EXP(-1*(1-EXP(-1*Y$356*$I413))/Y$356)</f>
        <v>0.39225328806631932</v>
      </c>
      <c r="Y413" s="30">
        <f t="shared" ref="Y413" si="3257">IF(Y$356=1,X413/((1-X413)*$I413),(1/($I413*(1-Y$356))*LN((1-Y$356*X413)/(1-X413))))</f>
        <v>0.375662249844816</v>
      </c>
      <c r="Z413" s="30">
        <f t="shared" ref="Z413" si="3258">1 - EXP(-1*(1-EXP(-1*AA$356*$I413))/AA$356)</f>
        <v>0.22119609260377371</v>
      </c>
      <c r="AA413" s="30">
        <f t="shared" ref="AA413" si="3259">IF(AA$356=1,Z413/((1-Z413)*$I413),(1/($I413*(1-AA$356))*LN((1-AA$356*Z413)/(1-Z413))))</f>
        <v>0.23079153117723608</v>
      </c>
      <c r="AB413" s="30">
        <f t="shared" ref="AB413" si="3260">1 - EXP(-1*(1-EXP(-1*AC$356*$I413))/AC$356)</f>
        <v>0.11750309738699916</v>
      </c>
      <c r="AC413" s="30">
        <f t="shared" ref="AC413" si="3261">IF(AC$356=1,AB413/((1-AB413)*$I413),(1/($I413*(1-AC$356))*LN((1-AC$356*AB413)/(1-AB413))))</f>
        <v>0.13917307386269193</v>
      </c>
      <c r="AD413" s="30">
        <f t="shared" ref="AD413" si="3262">1 - EXP(-1*(1-EXP(-1*AE$356*$I413))/AE$356)</f>
        <v>9.5162581963947113E-2</v>
      </c>
      <c r="AE413" s="30">
        <f t="shared" ref="AE413" si="3263">IF(AE$356=1,AD413/((1-AD413)*$I413),(1/($I413*(1-AE$356))*LN((1-AE$356*AD413)/(1-AD413))))</f>
        <v>0.11790616228773897</v>
      </c>
      <c r="AF413" s="30">
        <f t="shared" ref="AF413" si="3264">1 - EXP(-1*(1-EXP(-1*AG$356*$I413))/AG$356)</f>
        <v>0.53911350953774417</v>
      </c>
      <c r="AG413" s="30">
        <f t="shared" ref="AG413" si="3265">IF(AG$356=1,AF413/((1-AF413)*$I413),(1/($I413*(1-AG$356))*LN((1-AG$356*AF413)/(1-AF413))))</f>
        <v>0.50133742969369288</v>
      </c>
      <c r="AI413">
        <v>56</v>
      </c>
      <c r="AJ413" s="2">
        <f t="shared" si="2202"/>
        <v>0.66589320075386915</v>
      </c>
      <c r="AK413" s="2">
        <f t="shared" si="2203"/>
        <v>0.6658932007538747</v>
      </c>
      <c r="AL413" s="2">
        <f t="shared" si="2204"/>
        <v>0.66589320075387193</v>
      </c>
      <c r="AM413" s="30">
        <f t="shared" si="2176"/>
        <v>0.36363636363636309</v>
      </c>
      <c r="AN413" s="30">
        <f t="shared" si="2177"/>
        <v>0.92597839805387006</v>
      </c>
      <c r="AO413" s="30">
        <f t="shared" si="2178"/>
        <v>0.36363636363636465</v>
      </c>
      <c r="AP413" s="30">
        <f t="shared" si="2179"/>
        <v>0.92597839805386861</v>
      </c>
      <c r="AQ413" s="30">
        <f t="shared" si="2180"/>
        <v>0.36363636363636387</v>
      </c>
      <c r="AR413" s="30">
        <f t="shared" si="2181"/>
        <v>0.92597839805386861</v>
      </c>
      <c r="AS413" s="48">
        <f t="shared" si="2205"/>
        <v>0</v>
      </c>
    </row>
    <row r="414" spans="5:45" x14ac:dyDescent="0.25">
      <c r="E414" s="2"/>
      <c r="F414" s="2"/>
      <c r="I414" s="40">
        <v>2.81</v>
      </c>
      <c r="J414" s="30">
        <f t="shared" si="2154"/>
        <v>0.88347635475682307</v>
      </c>
      <c r="K414" s="30">
        <f t="shared" si="2155"/>
        <v>0.86976520570818394</v>
      </c>
      <c r="L414" s="30">
        <f t="shared" si="2154"/>
        <v>0.81502910571767484</v>
      </c>
      <c r="M414" s="30">
        <f t="shared" si="2155"/>
        <v>0.76691242754618627</v>
      </c>
      <c r="N414" s="30">
        <f t="shared" ref="N414" si="3266">1 - EXP(-1*(1-EXP(-1*O$356*$I414))/O$356)</f>
        <v>0.74280006336269766</v>
      </c>
      <c r="O414" s="30">
        <f t="shared" ref="O414" si="3267">IF(O$356=1,N414/((1-N414)*$I414),(1/($I414*(1-O$356))*LN((1-O$356*N414)/(1-N414))))</f>
        <v>0.68317466434803376</v>
      </c>
      <c r="P414" s="30">
        <f t="shared" ref="P414" si="3268">1 - EXP(-1*(1-EXP(-1*Q$356*$I414))/Q$356)</f>
        <v>0.67306281049603944</v>
      </c>
      <c r="Q414" s="30">
        <f t="shared" ref="Q414" si="3269">IF(Q$356=1,P414/((1-P414)*$I414),(1/($I414*(1-Q$356))*LN((1-Q$356*P414)/(1-P414))))</f>
        <v>0.6135618876096951</v>
      </c>
      <c r="R414" s="30">
        <f t="shared" ref="R414" si="3270">1 - EXP(-1*(1-EXP(-1*S$356*$I414))/S$356)</f>
        <v>0.60929208069896201</v>
      </c>
      <c r="S414" s="30">
        <f t="shared" ref="S414" si="3271">IF(S$356=1,R414/((1-R414)*$I414),(1/($I414*(1-S$356))*LN((1-S$356*R414)/(1-R414))))</f>
        <v>0.55496679551524497</v>
      </c>
      <c r="T414" s="30">
        <f t="shared" ref="T414" si="3272">1 - EXP(-1*(1-EXP(-1*U$356*$I414))/U$356)</f>
        <v>0.5527924887017226</v>
      </c>
      <c r="U414" s="30">
        <f t="shared" ref="U414" si="3273">IF(U$356=1,T414/((1-T414)*$I414),(1/($I414*(1-U$356))*LN((1-U$356*T414)/(1-T414))))</f>
        <v>0.50530575296796942</v>
      </c>
      <c r="V414" s="30">
        <f t="shared" ref="V414" si="3274">1 - EXP(-1*(1-EXP(-1*W$356*$I414))/W$356)</f>
        <v>0.48150165963429414</v>
      </c>
      <c r="W414" s="30">
        <f t="shared" ref="W414" si="3275">IF(W$356=1,V414/((1-V414)*$I414),(1/($I414*(1-W$356))*LN((1-W$356*V414)/(1-V414))))</f>
        <v>0.44428780161478343</v>
      </c>
      <c r="X414" s="30">
        <f t="shared" ref="X414" si="3276">1 - EXP(-1*(1-EXP(-1*Y$356*$I414))/Y$356)</f>
        <v>0.3923691156271033</v>
      </c>
      <c r="Y414" s="30">
        <f t="shared" ref="Y414" si="3277">IF(Y$356=1,X414/((1-X414)*$I414),(1/($I414*(1-Y$356))*LN((1-Y$356*X414)/(1-X414))))</f>
        <v>0.36929280531892739</v>
      </c>
      <c r="Z414" s="30">
        <f t="shared" ref="Z414" si="3278">1 - EXP(-1*(1-EXP(-1*AA$356*$I414))/AA$356)</f>
        <v>0.22119665894871132</v>
      </c>
      <c r="AA414" s="30">
        <f t="shared" ref="AA414" si="3279">IF(AA$356=1,Z414/((1-Z414)*$I414),(1/($I414*(1-AA$356))*LN((1-AA$356*Z414)/(1-Z414))))</f>
        <v>0.22668716645662265</v>
      </c>
      <c r="AB414" s="30">
        <f t="shared" ref="AB414" si="3280">1 - EXP(-1*(1-EXP(-1*AC$356*$I414))/AC$356)</f>
        <v>0.11750309739636389</v>
      </c>
      <c r="AC414" s="30">
        <f t="shared" ref="AC414" si="3281">IF(AC$356=1,AB414/((1-AB414)*$I414),(1/($I414*(1-AC$356))*LN((1-AC$356*AB414)/(1-AB414))))</f>
        <v>0.13669668471101901</v>
      </c>
      <c r="AD414" s="30">
        <f t="shared" ref="AD414" si="3282">1 - EXP(-1*(1-EXP(-1*AE$356*$I414))/AE$356)</f>
        <v>9.5162581963983861E-2</v>
      </c>
      <c r="AE414" s="30">
        <f t="shared" ref="AE414" si="3283">IF(AE$356=1,AD414/((1-AD414)*$I414),(1/($I414*(1-AE$356))*LN((1-AE$356*AD414)/(1-AD414))))</f>
        <v>0.11580818787010644</v>
      </c>
      <c r="AF414" s="30">
        <f t="shared" ref="AF414" si="3284">1 - EXP(-1*(1-EXP(-1*AG$356*$I414))/AG$356)</f>
        <v>0.53982212874566948</v>
      </c>
      <c r="AG414" s="30">
        <f t="shared" ref="AG414" si="3285">IF(AG$356=1,AF414/((1-AF414)*$I414),(1/($I414*(1-AG$356))*LN((1-AG$356*AF414)/(1-AF414))))</f>
        <v>0.49409825302163729</v>
      </c>
      <c r="AI414">
        <v>57</v>
      </c>
      <c r="AJ414" s="2">
        <f t="shared" si="2202"/>
        <v>0.66589320075386915</v>
      </c>
      <c r="AK414" s="2">
        <f t="shared" si="2203"/>
        <v>0.6658932007538747</v>
      </c>
      <c r="AL414" s="2">
        <f t="shared" si="2204"/>
        <v>0.66589320075387193</v>
      </c>
      <c r="AM414" s="30">
        <f t="shared" si="2176"/>
        <v>0.36363636363636309</v>
      </c>
      <c r="AN414" s="30">
        <f t="shared" si="2177"/>
        <v>0.92597839805387006</v>
      </c>
      <c r="AO414" s="30">
        <f t="shared" si="2178"/>
        <v>0.36363636363636465</v>
      </c>
      <c r="AP414" s="30">
        <f t="shared" si="2179"/>
        <v>0.92597839805386861</v>
      </c>
      <c r="AQ414" s="30">
        <f t="shared" si="2180"/>
        <v>0.36363636363636387</v>
      </c>
      <c r="AR414" s="30">
        <f t="shared" si="2181"/>
        <v>0.92597839805386861</v>
      </c>
      <c r="AS414" s="48">
        <f t="shared" si="2205"/>
        <v>0</v>
      </c>
    </row>
    <row r="415" spans="5:45" x14ac:dyDescent="0.25">
      <c r="E415" s="2"/>
      <c r="F415" s="2"/>
      <c r="I415" s="40">
        <v>2.86</v>
      </c>
      <c r="J415" s="30">
        <f t="shared" si="2154"/>
        <v>0.88673469830066587</v>
      </c>
      <c r="K415" s="30">
        <f t="shared" si="2155"/>
        <v>0.86660912908493293</v>
      </c>
      <c r="L415" s="30">
        <f t="shared" si="2154"/>
        <v>0.81798100838509902</v>
      </c>
      <c r="M415" s="30">
        <f t="shared" si="2155"/>
        <v>0.76185802361346966</v>
      </c>
      <c r="N415" s="30">
        <f t="shared" ref="N415" si="3286">1 - EXP(-1*(1-EXP(-1*O$356*$I415))/O$356)</f>
        <v>0.74513643641082061</v>
      </c>
      <c r="O415" s="30">
        <f t="shared" ref="O415" si="3287">IF(O$356=1,N415/((1-N415)*$I415),(1/($I415*(1-O$356))*LN((1-O$356*N415)/(1-N415))))</f>
        <v>0.67699440652949883</v>
      </c>
      <c r="P415" s="30">
        <f t="shared" ref="P415" si="3288">1 - EXP(-1*(1-EXP(-1*Q$356*$I415))/Q$356)</f>
        <v>0.67475076160563763</v>
      </c>
      <c r="Q415" s="30">
        <f t="shared" ref="Q415" si="3289">IF(Q$356=1,P415/((1-P415)*$I415),(1/($I415*(1-Q$356))*LN((1-Q$356*P415)/(1-P415))))</f>
        <v>0.60676237387296506</v>
      </c>
      <c r="R415" s="30">
        <f t="shared" ref="R415" si="3290">1 - EXP(-1*(1-EXP(-1*S$356*$I415))/S$356)</f>
        <v>0.61043760725490337</v>
      </c>
      <c r="S415" s="30">
        <f t="shared" ref="S415" si="3291">IF(S$356=1,R415/((1-R415)*$I415),(1/($I415*(1-S$356))*LN((1-S$356*R415)/(1-R415))))</f>
        <v>0.54789611828896523</v>
      </c>
      <c r="T415" s="30">
        <f t="shared" ref="T415" si="3292">1 - EXP(-1*(1-EXP(-1*U$356*$I415))/U$356)</f>
        <v>0.55353672831574752</v>
      </c>
      <c r="U415" s="30">
        <f t="shared" ref="U415" si="3293">IF(U$356=1,T415/((1-T415)*$I415),(1/($I415*(1-U$356))*LN((1-U$356*T415)/(1-T415))))</f>
        <v>0.49820393936981822</v>
      </c>
      <c r="V415" s="30">
        <f t="shared" ref="V415" si="3294">1 - EXP(-1*(1-EXP(-1*W$356*$I415))/W$356)</f>
        <v>0.48187049058782017</v>
      </c>
      <c r="W415" s="30">
        <f t="shared" ref="W415" si="3295">IF(W$356=1,V415/((1-V415)*$I415),(1/($I415*(1-W$356))*LN((1-W$356*V415)/(1-V415))))</f>
        <v>0.43741724076416288</v>
      </c>
      <c r="X415" s="30">
        <f t="shared" ref="X415" si="3296">1 - EXP(-1*(1-EXP(-1*Y$356*$I415))/Y$356)</f>
        <v>0.39247390171412033</v>
      </c>
      <c r="Y415" s="30">
        <f t="shared" ref="Y415" si="3297">IF(Y$356=1,X415/((1-X415)*$I415),(1/($I415*(1-Y$356))*LN((1-Y$356*X415)/(1-X415))))</f>
        <v>0.36311690944695751</v>
      </c>
      <c r="Z415" s="30">
        <f t="shared" ref="Z415" si="3298">1 - EXP(-1*(1-EXP(-1*AA$356*$I415))/AA$356)</f>
        <v>0.22119712263242197</v>
      </c>
      <c r="AA415" s="30">
        <f t="shared" ref="AA415" si="3299">IF(AA$356=1,Z415/((1-Z415)*$I415),(1/($I415*(1-AA$356))*LN((1-AA$356*Z415)/(1-Z415))))</f>
        <v>0.22272591098372016</v>
      </c>
      <c r="AB415" s="30">
        <f t="shared" ref="AB415" si="3300">1 - EXP(-1*(1-EXP(-1*AC$356*$I415))/AC$356)</f>
        <v>0.1175030974026412</v>
      </c>
      <c r="AC415" s="30">
        <f t="shared" ref="AC415" si="3301">IF(AC$356=1,AB415/((1-AB415)*$I415),(1/($I415*(1-AC$356))*LN((1-AC$356*AB415)/(1-AB415))))</f>
        <v>0.13430688257222534</v>
      </c>
      <c r="AD415" s="30">
        <f t="shared" ref="AD415" si="3302">1 - EXP(-1*(1-EXP(-1*AE$356*$I415))/AE$356)</f>
        <v>9.5162581964006066E-2</v>
      </c>
      <c r="AE415" s="30">
        <f t="shared" ref="AE415" si="3303">IF(AE$356=1,AD415/((1-AD415)*$I415),(1/($I415*(1-AE$356))*LN((1-AE$356*AD415)/(1-AD415))))</f>
        <v>0.11378356920122602</v>
      </c>
      <c r="AF415" s="30">
        <f t="shared" ref="AF415" si="3304">1 - EXP(-1*(1-EXP(-1*AG$356*$I415))/AG$356)</f>
        <v>0.54048682235929535</v>
      </c>
      <c r="AG415" s="30">
        <f t="shared" ref="AG415" si="3305">IF(AG$356=1,AF415/((1-AF415)*$I415),(1/($I415*(1-AG$356))*LN((1-AG$356*AF415)/(1-AF415))))</f>
        <v>0.48701620430997478</v>
      </c>
      <c r="AI415">
        <v>58</v>
      </c>
      <c r="AJ415" s="2">
        <f t="shared" si="2202"/>
        <v>0.66589320075386915</v>
      </c>
      <c r="AK415" s="2">
        <f t="shared" si="2203"/>
        <v>0.6658932007538747</v>
      </c>
      <c r="AL415" s="2">
        <f t="shared" si="2204"/>
        <v>0.66589320075387193</v>
      </c>
      <c r="AM415" s="30">
        <f t="shared" si="2176"/>
        <v>0.36363636363636309</v>
      </c>
      <c r="AN415" s="30">
        <f t="shared" si="2177"/>
        <v>0.92597839805387006</v>
      </c>
      <c r="AO415" s="30">
        <f t="shared" si="2178"/>
        <v>0.36363636363636465</v>
      </c>
      <c r="AP415" s="30">
        <f t="shared" si="2179"/>
        <v>0.92597839805386861</v>
      </c>
      <c r="AQ415" s="30">
        <f t="shared" si="2180"/>
        <v>0.36363636363636387</v>
      </c>
      <c r="AR415" s="30">
        <f t="shared" si="2181"/>
        <v>0.92597839805386861</v>
      </c>
      <c r="AS415" s="48">
        <f t="shared" si="2205"/>
        <v>0</v>
      </c>
    </row>
    <row r="416" spans="5:45" x14ac:dyDescent="0.25">
      <c r="E416" s="2"/>
      <c r="F416" s="2"/>
      <c r="I416" s="40">
        <v>2.91</v>
      </c>
      <c r="J416" s="30">
        <f t="shared" si="2154"/>
        <v>0.88987085491169648</v>
      </c>
      <c r="K416" s="30">
        <f t="shared" si="2155"/>
        <v>0.86345278923056257</v>
      </c>
      <c r="L416" s="30">
        <f t="shared" si="2154"/>
        <v>0.82082873596187744</v>
      </c>
      <c r="M416" s="30">
        <f t="shared" si="2155"/>
        <v>0.75682863278663826</v>
      </c>
      <c r="N416" s="30">
        <f t="shared" ref="N416" si="3306">1 - EXP(-1*(1-EXP(-1*O$356*$I416))/O$356)</f>
        <v>0.74738346564768299</v>
      </c>
      <c r="O416" s="30">
        <f t="shared" ref="O416" si="3307">IF(O$356=1,N416/((1-N416)*$I416),(1/($I416*(1-O$356))*LN((1-O$356*N416)/(1-N416))))</f>
        <v>0.67087280827895301</v>
      </c>
      <c r="P416" s="30">
        <f t="shared" ref="P416" si="3308">1 - EXP(-1*(1-EXP(-1*Q$356*$I416))/Q$356)</f>
        <v>0.6763643177580263</v>
      </c>
      <c r="Q416" s="30">
        <f t="shared" ref="Q416" si="3309">IF(Q$356=1,P416/((1-P416)*$I416),(1/($I416*(1-Q$356))*LN((1-Q$356*P416)/(1-P416))))</f>
        <v>0.60005583841551324</v>
      </c>
      <c r="R416" s="30">
        <f t="shared" ref="R416" si="3310">1 - EXP(-1*(1-EXP(-1*S$356*$I416))/S$356)</f>
        <v>0.61152414878098837</v>
      </c>
      <c r="S416" s="30">
        <f t="shared" ref="S416" si="3311">IF(S$356=1,R416/((1-R416)*$I416),(1/($I416*(1-S$356))*LN((1-S$356*R416)/(1-R416))))</f>
        <v>0.54094934070011769</v>
      </c>
      <c r="T416" s="30">
        <f t="shared" ref="T416" si="3312">1 - EXP(-1*(1-EXP(-1*U$356*$I416))/U$356)</f>
        <v>0.55423649428559263</v>
      </c>
      <c r="U416" s="30">
        <f t="shared" ref="U416" si="3313">IF(U$356=1,T416/((1-T416)*$I416),(1/($I416*(1-U$356))*LN((1-U$356*T416)/(1-T416))))</f>
        <v>0.49125117420162862</v>
      </c>
      <c r="V416" s="30">
        <f t="shared" ref="V416" si="3314">1 - EXP(-1*(1-EXP(-1*W$356*$I416))/W$356)</f>
        <v>0.48221243648417056</v>
      </c>
      <c r="W416" s="30">
        <f t="shared" ref="W416" si="3315">IF(W$356=1,V416/((1-V416)*$I416),(1/($I416*(1-W$356))*LN((1-W$356*V416)/(1-V416))))</f>
        <v>0.43072067572337419</v>
      </c>
      <c r="X416" s="30">
        <f t="shared" ref="X416" si="3316">1 - EXP(-1*(1-EXP(-1*Y$356*$I416))/Y$356)</f>
        <v>0.39256870051368742</v>
      </c>
      <c r="Y416" s="30">
        <f t="shared" ref="Y416" si="3317">IF(Y$356=1,X416/((1-X416)*$I416),(1/($I416*(1-Y$356))*LN((1-Y$356*X416)/(1-X416))))</f>
        <v>0.35712726194775823</v>
      </c>
      <c r="Z416" s="30">
        <f t="shared" ref="Z416" si="3318">1 - EXP(-1*(1-EXP(-1*AA$356*$I416))/AA$356)</f>
        <v>0.22119750226432999</v>
      </c>
      <c r="AA416" s="30">
        <f t="shared" ref="AA416" si="3319">IF(AA$356=1,Z416/((1-Z416)*$I416),(1/($I416*(1-AA$356))*LN((1-AA$356*Z416)/(1-Z416))))</f>
        <v>0.2189004592460477</v>
      </c>
      <c r="AB416" s="30">
        <f t="shared" ref="AB416" si="3320">1 - EXP(-1*(1-EXP(-1*AC$356*$I416))/AC$356)</f>
        <v>0.11750309740684906</v>
      </c>
      <c r="AC416" s="30">
        <f t="shared" ref="AC416" si="3321">IF(AC$356=1,AB416/((1-AB416)*$I416),(1/($I416*(1-AC$356))*LN((1-AC$356*AB416)/(1-AB416))))</f>
        <v>0.13199920420483371</v>
      </c>
      <c r="AD416" s="30">
        <f t="shared" ref="AD416" si="3322">1 - EXP(-1*(1-EXP(-1*AE$356*$I416))/AE$356)</f>
        <v>9.516258196401961E-2</v>
      </c>
      <c r="AE416" s="30">
        <f t="shared" ref="AE416" si="3323">IF(AE$356=1,AD416/((1-AD416)*$I416),(1/($I416*(1-AE$356))*LN((1-AE$356*AD416)/(1-AD416))))</f>
        <v>0.11182852505698138</v>
      </c>
      <c r="AF416" s="30">
        <f t="shared" ref="AF416" si="3324">1 - EXP(-1*(1-EXP(-1*AG$356*$I416))/AG$356)</f>
        <v>0.54111036958766756</v>
      </c>
      <c r="AG416" s="30">
        <f t="shared" ref="AG416" si="3325">IF(AG$356=1,AF416/((1-AF416)*$I416),(1/($I416*(1-AG$356))*LN((1-AG$356*AF416)/(1-AF416))))</f>
        <v>0.48008843950642777</v>
      </c>
      <c r="AI416">
        <v>59</v>
      </c>
      <c r="AJ416" s="2">
        <f t="shared" si="2202"/>
        <v>0.66589320075386915</v>
      </c>
      <c r="AK416" s="2">
        <f t="shared" si="2203"/>
        <v>0.6658932007538747</v>
      </c>
      <c r="AL416" s="2">
        <f t="shared" si="2204"/>
        <v>0.66589320075387193</v>
      </c>
      <c r="AM416" s="30">
        <f t="shared" si="2176"/>
        <v>0.36363636363636309</v>
      </c>
      <c r="AN416" s="30">
        <f t="shared" si="2177"/>
        <v>0.92597839805387006</v>
      </c>
      <c r="AO416" s="30">
        <f t="shared" si="2178"/>
        <v>0.36363636363636465</v>
      </c>
      <c r="AP416" s="30">
        <f t="shared" si="2179"/>
        <v>0.92597839805386861</v>
      </c>
      <c r="AQ416" s="30">
        <f t="shared" si="2180"/>
        <v>0.36363636363636387</v>
      </c>
      <c r="AR416" s="30">
        <f t="shared" si="2181"/>
        <v>0.92597839805386861</v>
      </c>
      <c r="AS416" s="48">
        <f t="shared" si="2205"/>
        <v>0</v>
      </c>
    </row>
    <row r="417" spans="5:45" x14ac:dyDescent="0.25">
      <c r="E417" s="2"/>
      <c r="F417" s="2"/>
      <c r="I417" s="40">
        <v>2.96</v>
      </c>
      <c r="J417" s="30">
        <f t="shared" si="2154"/>
        <v>0.89289025432061431</v>
      </c>
      <c r="K417" s="30">
        <f t="shared" si="2155"/>
        <v>0.86029685531906142</v>
      </c>
      <c r="L417" s="30">
        <f t="shared" si="2154"/>
        <v>0.82357683152882577</v>
      </c>
      <c r="M417" s="30">
        <f t="shared" si="2155"/>
        <v>0.75182518522814235</v>
      </c>
      <c r="N417" s="30">
        <f t="shared" ref="N417" si="3326">1 - EXP(-1*(1-EXP(-1*O$356*$I417))/O$356)</f>
        <v>0.74954514194478028</v>
      </c>
      <c r="O417" s="30">
        <f t="shared" ref="O417" si="3327">IF(O$356=1,N417/((1-N417)*$I417),(1/($I417*(1-O$356))*LN((1-O$356*N417)/(1-N417))))</f>
        <v>0.66481052957933306</v>
      </c>
      <c r="P417" s="30">
        <f t="shared" ref="P417" si="3328">1 - EXP(-1*(1-EXP(-1*Q$356*$I417))/Q$356)</f>
        <v>0.67790706481046892</v>
      </c>
      <c r="Q417" s="30">
        <f t="shared" ref="Q417" si="3329">IF(Q$356=1,P417/((1-P417)*$I417),(1/($I417*(1-Q$356))*LN((1-Q$356*P417)/(1-P417))))</f>
        <v>0.59344219336583015</v>
      </c>
      <c r="R417" s="30">
        <f t="shared" ref="R417" si="3330">1 - EXP(-1*(1-EXP(-1*S$356*$I417))/S$356)</f>
        <v>0.61255488650993262</v>
      </c>
      <c r="S417" s="30">
        <f t="shared" ref="S417" si="3331">IF(S$356=1,R417/((1-R417)*$I417),(1/($I417*(1-S$356))*LN((1-S$356*R417)/(1-R417))))</f>
        <v>0.53412525080361628</v>
      </c>
      <c r="T417" s="30">
        <f t="shared" ref="T417" si="3332">1 - EXP(-1*(1-EXP(-1*U$356*$I417))/U$356)</f>
        <v>0.55489450619385572</v>
      </c>
      <c r="U417" s="30">
        <f t="shared" ref="U417" si="3333">IF(U$356=1,T417/((1-T417)*$I417),(1/($I417*(1-U$356))*LN((1-U$356*T417)/(1-T417))))</f>
        <v>0.48444489522645073</v>
      </c>
      <c r="V417" s="30">
        <f t="shared" ref="V417" si="3334">1 - EXP(-1*(1-EXP(-1*W$356*$I417))/W$356)</f>
        <v>0.48252947275783264</v>
      </c>
      <c r="W417" s="30">
        <f t="shared" ref="W417" si="3335">IF(W$356=1,V417/((1-V417)*$I417),(1/($I417*(1-W$356))*LN((1-W$356*V417)/(1-V417))))</f>
        <v>0.42419348944428287</v>
      </c>
      <c r="X417" s="30">
        <f t="shared" ref="X417" si="3336">1 - EXP(-1*(1-EXP(-1*Y$356*$I417))/Y$356)</f>
        <v>0.39265446526674119</v>
      </c>
      <c r="Y417" s="30">
        <f t="shared" ref="Y417" si="3337">IF(Y$356=1,X417/((1-X417)*$I417),(1/($I417*(1-Y$356))*LN((1-Y$356*X417)/(1-X417))))</f>
        <v>0.35131681434328577</v>
      </c>
      <c r="Z417" s="30">
        <f t="shared" ref="Z417" si="3338">1 - EXP(-1*(1-EXP(-1*AA$356*$I417))/AA$356)</f>
        <v>0.22119781308051023</v>
      </c>
      <c r="AA417" s="30">
        <f t="shared" ref="AA417" si="3339">IF(AA$356=1,Z417/((1-Z417)*$I417),(1/($I417*(1-AA$356))*LN((1-AA$356*Z417)/(1-Z417))))</f>
        <v>0.21520398665244728</v>
      </c>
      <c r="AB417" s="30">
        <f t="shared" ref="AB417" si="3340">1 - EXP(-1*(1-EXP(-1*AC$356*$I417))/AC$356)</f>
        <v>0.11750309740966969</v>
      </c>
      <c r="AC417" s="30">
        <f t="shared" ref="AC417" si="3341">IF(AC$356=1,AB417/((1-AB417)*$I417),(1/($I417*(1-AC$356))*LN((1-AC$356*AB417)/(1-AB417))))</f>
        <v>0.12976948793559392</v>
      </c>
      <c r="AD417" s="30">
        <f t="shared" ref="AD417" si="3342">1 - EXP(-1*(1-EXP(-1*AE$356*$I417))/AE$356)</f>
        <v>9.5162581964027826E-2</v>
      </c>
      <c r="AE417" s="30">
        <f t="shared" ref="AE417" si="3343">IF(AE$356=1,AD417/((1-AD417)*$I417),(1/($I417*(1-AE$356))*LN((1-AE$356*AD417)/(1-AD417))))</f>
        <v>0.10993952970135254</v>
      </c>
      <c r="AF417" s="30">
        <f t="shared" ref="AF417" si="3344">1 - EXP(-1*(1-EXP(-1*AG$356*$I417))/AG$356)</f>
        <v>0.54169536718534617</v>
      </c>
      <c r="AG417" s="30">
        <f t="shared" ref="AG417" si="3345">IF(AG$356=1,AF417/((1-AF417)*$I417),(1/($I417*(1-AG$356))*LN((1-AG$356*AF417)/(1-AF417))))</f>
        <v>0.47331204474712585</v>
      </c>
      <c r="AI417">
        <v>60</v>
      </c>
      <c r="AJ417" s="2">
        <f t="shared" si="2202"/>
        <v>0.66589320075386915</v>
      </c>
      <c r="AK417" s="2">
        <f t="shared" si="2203"/>
        <v>0.6658932007538747</v>
      </c>
      <c r="AL417" s="2">
        <f t="shared" si="2204"/>
        <v>0.66589320075387193</v>
      </c>
      <c r="AM417" s="30">
        <f t="shared" si="2176"/>
        <v>0.36363636363636309</v>
      </c>
      <c r="AN417" s="30">
        <f t="shared" si="2177"/>
        <v>0.92597839805387006</v>
      </c>
      <c r="AO417" s="30">
        <f t="shared" si="2178"/>
        <v>0.36363636363636465</v>
      </c>
      <c r="AP417" s="30">
        <f t="shared" si="2179"/>
        <v>0.92597839805386861</v>
      </c>
      <c r="AQ417" s="30">
        <f t="shared" si="2180"/>
        <v>0.36363636363636387</v>
      </c>
      <c r="AR417" s="30">
        <f t="shared" si="2181"/>
        <v>0.92597839805386861</v>
      </c>
      <c r="AS417" s="48">
        <f t="shared" si="2205"/>
        <v>0</v>
      </c>
    </row>
    <row r="418" spans="5:45" x14ac:dyDescent="0.25">
      <c r="E418" s="2"/>
      <c r="F418" s="2"/>
      <c r="I418" s="40">
        <v>3.01</v>
      </c>
      <c r="J418" s="30">
        <f t="shared" si="2154"/>
        <v>0.8957980516260613</v>
      </c>
      <c r="K418" s="30">
        <f t="shared" si="2155"/>
        <v>0.85714196567629819</v>
      </c>
      <c r="L418" s="30">
        <f t="shared" si="2154"/>
        <v>0.82622960088985775</v>
      </c>
      <c r="M418" s="30">
        <f t="shared" si="2155"/>
        <v>0.74684854386573296</v>
      </c>
      <c r="N418" s="30">
        <f t="shared" ref="N418" si="3346">1 - EXP(-1*(1-EXP(-1*O$356*$I418))/O$356)</f>
        <v>0.75162524373999839</v>
      </c>
      <c r="O418" s="30">
        <f t="shared" ref="O418" si="3347">IF(O$356=1,N418/((1-N418)*$I418),(1/($I418*(1-O$356))*LN((1-O$356*N418)/(1-N418))))</f>
        <v>0.65880813281572648</v>
      </c>
      <c r="P418" s="30">
        <f t="shared" ref="P418" si="3348">1 - EXP(-1*(1-EXP(-1*Q$356*$I418))/Q$356)</f>
        <v>0.6793823921816694</v>
      </c>
      <c r="Q418" s="30">
        <f t="shared" ref="Q418" si="3349">IF(Q$356=1,P418/((1-P418)*$I418),(1/($I418*(1-Q$356))*LN((1-Q$356*P418)/(1-P418))))</f>
        <v>0.5869212380298926</v>
      </c>
      <c r="R418" s="30">
        <f t="shared" ref="R418" si="3350">1 - EXP(-1*(1-EXP(-1*S$356*$I418))/S$356)</f>
        <v>0.6135328164318592</v>
      </c>
      <c r="S418" s="30">
        <f t="shared" ref="S418" si="3351">IF(S$356=1,R418/((1-R418)*$I418),(1/($I418*(1-S$356))*LN((1-S$356*R418)/(1-R418))))</f>
        <v>0.52742253195674438</v>
      </c>
      <c r="T418" s="30">
        <f t="shared" ref="T418" si="3352">1 - EXP(-1*(1-EXP(-1*U$356*$I418))/U$356)</f>
        <v>0.55551331032577256</v>
      </c>
      <c r="U418" s="30">
        <f t="shared" ref="U418" si="3353">IF(U$356=1,T418/((1-T418)*$I418),(1/($I418*(1-U$356))*LN((1-U$356*T418)/(1-T418))))</f>
        <v>0.47778247248814237</v>
      </c>
      <c r="V418" s="30">
        <f t="shared" ref="V418" si="3354">1 - EXP(-1*(1-EXP(-1*W$356*$I418))/W$356)</f>
        <v>0.48282342750758722</v>
      </c>
      <c r="W418" s="30">
        <f t="shared" ref="W418" si="3355">IF(W$356=1,V418/((1-V418)*$I418),(1/($I418*(1-W$356))*LN((1-W$356*V418)/(1-V418))))</f>
        <v>0.41783110137316426</v>
      </c>
      <c r="X418" s="30">
        <f t="shared" ref="X418" si="3356">1 - EXP(-1*(1-EXP(-1*Y$356*$I418))/Y$356)</f>
        <v>0.39273205798876853</v>
      </c>
      <c r="Y418" s="30">
        <f t="shared" ref="Y418" si="3357">IF(Y$356=1,X418/((1-X418)*$I418),(1/($I418*(1-Y$356))*LN((1-Y$356*X418)/(1-X418))))</f>
        <v>0.34567877007416054</v>
      </c>
      <c r="Z418" s="30">
        <f t="shared" ref="Z418" si="3358">1 - EXP(-1*(1-EXP(-1*AA$356*$I418))/AA$356)</f>
        <v>0.22119806755518312</v>
      </c>
      <c r="AA418" s="30">
        <f t="shared" ref="AA418" si="3359">IF(AA$356=1,Z418/((1-Z418)*$I418),(1/($I418*(1-AA$356))*LN((1-AA$356*Z418)/(1-Z418))))</f>
        <v>0.21163011185122813</v>
      </c>
      <c r="AB418" s="30">
        <f t="shared" ref="AB418" si="3360">1 - EXP(-1*(1-EXP(-1*AC$356*$I418))/AC$356)</f>
        <v>0.11750309741156029</v>
      </c>
      <c r="AC418" s="30">
        <f t="shared" ref="AC418" si="3361">IF(AC$356=1,AB418/((1-AB418)*$I418),(1/($I418*(1-AC$356))*LN((1-AC$356*AB418)/(1-AB418))))</f>
        <v>0.12761384861298278</v>
      </c>
      <c r="AD418" s="30">
        <f t="shared" ref="AD418" si="3362">1 - EXP(-1*(1-EXP(-1*AE$356*$I418))/AE$356)</f>
        <v>9.5162581964032711E-2</v>
      </c>
      <c r="AE418" s="30">
        <f t="shared" ref="AE418" si="3363">IF(AE$356=1,AD418/((1-AD418)*$I418),(1/($I418*(1-AE$356))*LN((1-AE$356*AD418)/(1-AD418))))</f>
        <v>0.10811329166648344</v>
      </c>
      <c r="AF418" s="30">
        <f t="shared" ref="AF418" si="3364">1 - EXP(-1*(1-EXP(-1*AG$356*$I418))/AG$356)</f>
        <v>0.54224424219772827</v>
      </c>
      <c r="AG418" s="30">
        <f t="shared" ref="AG418" si="3365">IF(AG$356=1,AF418/((1-AF418)*$I418),(1/($I418*(1-AG$356))*LN((1-AG$356*AF418)/(1-AF418))))</f>
        <v>0.46668405221435211</v>
      </c>
      <c r="AI418">
        <v>61</v>
      </c>
      <c r="AJ418" s="2">
        <f t="shared" si="2202"/>
        <v>0.66589320075386915</v>
      </c>
      <c r="AK418" s="2">
        <f t="shared" si="2203"/>
        <v>0.6658932007538747</v>
      </c>
      <c r="AL418" s="2">
        <f t="shared" si="2204"/>
        <v>0.66589320075387193</v>
      </c>
      <c r="AM418" s="30">
        <f t="shared" si="2176"/>
        <v>0.36363636363636309</v>
      </c>
      <c r="AN418" s="30">
        <f t="shared" si="2177"/>
        <v>0.92597839805387006</v>
      </c>
      <c r="AO418" s="30">
        <f t="shared" si="2178"/>
        <v>0.36363636363636465</v>
      </c>
      <c r="AP418" s="30">
        <f t="shared" si="2179"/>
        <v>0.92597839805386861</v>
      </c>
      <c r="AQ418" s="30">
        <f t="shared" si="2180"/>
        <v>0.36363636363636387</v>
      </c>
      <c r="AR418" s="30">
        <f t="shared" si="2181"/>
        <v>0.92597839805386861</v>
      </c>
      <c r="AS418" s="48">
        <f t="shared" si="2205"/>
        <v>0</v>
      </c>
    </row>
    <row r="419" spans="5:45" x14ac:dyDescent="0.25">
      <c r="E419" s="2"/>
      <c r="F419" s="2"/>
      <c r="I419" s="40">
        <v>3.06</v>
      </c>
      <c r="J419" s="30">
        <f t="shared" si="2154"/>
        <v>0.89859914272072616</v>
      </c>
      <c r="K419" s="30">
        <f t="shared" si="2155"/>
        <v>0.85398872910809909</v>
      </c>
      <c r="L419" s="30">
        <f t="shared" si="2154"/>
        <v>0.8287911268757534</v>
      </c>
      <c r="M419" s="30">
        <f t="shared" si="2155"/>
        <v>0.741899507857115</v>
      </c>
      <c r="N419" s="30">
        <f t="shared" ref="N419" si="3366">1 - EXP(-1*(1-EXP(-1*O$356*$I419))/O$356)</f>
        <v>0.75362735034385087</v>
      </c>
      <c r="O419" s="30">
        <f t="shared" ref="O419" si="3367">IF(O$356=1,N419/((1-N419)*$I419),(1/($I419*(1-O$356))*LN((1-O$356*N419)/(1-N419))))</f>
        <v>0.65286608902010779</v>
      </c>
      <c r="P419" s="30">
        <f t="shared" ref="P419" si="3368">1 - EXP(-1*(1-EXP(-1*Q$356*$I419))/Q$356)</f>
        <v>0.68079350537109118</v>
      </c>
      <c r="Q419" s="30">
        <f t="shared" ref="Q419" si="3369">IF(Q$356=1,P419/((1-P419)*$I419),(1/($I419*(1-Q$356))*LN((1-Q$356*P419)/(1-P419))))</f>
        <v>0.58049266827763701</v>
      </c>
      <c r="R419" s="30">
        <f t="shared" ref="R419" si="3370">1 - EXP(-1*(1-EXP(-1*S$356*$I419))/S$356)</f>
        <v>0.61446076135104066</v>
      </c>
      <c r="S419" s="30">
        <f t="shared" ref="S419" si="3371">IF(S$356=1,R419/((1-R419)*$I419),(1/($I419*(1-S$356))*LN((1-S$356*R419)/(1-R419))))</f>
        <v>0.52083977516745839</v>
      </c>
      <c r="T419" s="30">
        <f t="shared" ref="T419" si="3372">1 - EXP(-1*(1-EXP(-1*U$356*$I419))/U$356)</f>
        <v>0.55609529149208581</v>
      </c>
      <c r="U419" s="30">
        <f t="shared" ref="U419" si="3373">IF(U$356=1,T419/((1-T419)*$I419),(1/($I419*(1-U$356))*LN((1-U$356*T419)/(1-T419))))</f>
        <v>0.47126122246250562</v>
      </c>
      <c r="V419" s="30">
        <f t="shared" ref="V419" si="3374">1 - EXP(-1*(1-EXP(-1*W$356*$I419))/W$356)</f>
        <v>0.48309599278834803</v>
      </c>
      <c r="W419" s="30">
        <f t="shared" ref="W419" si="3375">IF(W$356=1,V419/((1-V419)*$I419),(1/($I419*(1-W$356))*LN((1-W$356*V419)/(1-V419))))</f>
        <v>0.41162897997343489</v>
      </c>
      <c r="X419" s="30">
        <f t="shared" ref="X419" si="3376">1 - EXP(-1*(1-EXP(-1*Y$356*$I419))/Y$356)</f>
        <v>0.39280225824410564</v>
      </c>
      <c r="Y419" s="30">
        <f t="shared" ref="Y419" si="3377">IF(Y$356=1,X419/((1-X419)*$I419),(1/($I419*(1-Y$356))*LN((1-Y$356*X419)/(1-X419))))</f>
        <v>0.34020658290811673</v>
      </c>
      <c r="Z419" s="30">
        <f t="shared" ref="Z419" si="3378">1 - EXP(-1*(1-EXP(-1*AA$356*$I419))/AA$356)</f>
        <v>0.22119827590136187</v>
      </c>
      <c r="AA419" s="30">
        <f t="shared" ref="AA419" si="3379">IF(AA$356=1,Z419/((1-Z419)*$I419),(1/($I419*(1-AA$356))*LN((1-AA$356*Z419)/(1-Z419))))</f>
        <v>0.20817286233968033</v>
      </c>
      <c r="AB419" s="30">
        <f t="shared" ref="AB419" si="3380">1 - EXP(-1*(1-EXP(-1*AC$356*$I419))/AC$356)</f>
        <v>0.11750309741282772</v>
      </c>
      <c r="AC419" s="30">
        <f t="shared" ref="AC419" si="3381">IF(AC$356=1,AB419/((1-AB419)*$I419),(1/($I419*(1-AC$356))*LN((1-AC$356*AB419)/(1-AB419))))</f>
        <v>0.12552865501602109</v>
      </c>
      <c r="AD419" s="30">
        <f t="shared" ref="AD419" si="3382">1 - EXP(-1*(1-EXP(-1*AE$356*$I419))/AE$356)</f>
        <v>9.5162581964035819E-2</v>
      </c>
      <c r="AE419" s="30">
        <f t="shared" ref="AE419" si="3383">IF(AE$356=1,AD419/((1-AD419)*$I419),(1/($I419*(1-AE$356))*LN((1-AE$356*AD419)/(1-AD419))))</f>
        <v>0.10634673461313272</v>
      </c>
      <c r="AF419" s="30">
        <f t="shared" ref="AF419" si="3384">1 - EXP(-1*(1-EXP(-1*AG$356*$I419))/AG$356)</f>
        <v>0.54275926372897443</v>
      </c>
      <c r="AG419" s="30">
        <f t="shared" ref="AG419" si="3385">IF(AG$356=1,AF419/((1-AF419)*$I419),(1/($I419*(1-AG$356))*LN((1-AG$356*AF419)/(1-AF419))))</f>
        <v>0.46020145442517441</v>
      </c>
      <c r="AI419">
        <v>62</v>
      </c>
      <c r="AJ419" s="2">
        <f t="shared" si="2202"/>
        <v>0.66589320075386915</v>
      </c>
      <c r="AK419" s="2">
        <f t="shared" si="2203"/>
        <v>0.6658932007538747</v>
      </c>
      <c r="AL419" s="2">
        <f t="shared" si="2204"/>
        <v>0.66589320075387193</v>
      </c>
      <c r="AM419" s="30">
        <f t="shared" si="2176"/>
        <v>0.36363636363636309</v>
      </c>
      <c r="AN419" s="30">
        <f t="shared" si="2177"/>
        <v>0.92597839805387006</v>
      </c>
      <c r="AO419" s="30">
        <f t="shared" si="2178"/>
        <v>0.36363636363636465</v>
      </c>
      <c r="AP419" s="30">
        <f t="shared" si="2179"/>
        <v>0.92597839805386861</v>
      </c>
      <c r="AQ419" s="30">
        <f t="shared" si="2180"/>
        <v>0.36363636363636387</v>
      </c>
      <c r="AR419" s="30">
        <f t="shared" si="2181"/>
        <v>0.92597839805386861</v>
      </c>
      <c r="AS419" s="48">
        <f t="shared" si="2205"/>
        <v>0</v>
      </c>
    </row>
    <row r="420" spans="5:45" x14ac:dyDescent="0.25">
      <c r="E420" s="2"/>
      <c r="F420" s="2"/>
      <c r="I420" s="40">
        <v>3.11</v>
      </c>
      <c r="J420" s="30">
        <f t="shared" si="2154"/>
        <v>0.90129817877079754</v>
      </c>
      <c r="K420" s="30">
        <f t="shared" si="2155"/>
        <v>0.85083772617075637</v>
      </c>
      <c r="L420" s="30">
        <f t="shared" si="2154"/>
        <v>0.83126528267937738</v>
      </c>
      <c r="M420" s="30">
        <f t="shared" si="2155"/>
        <v>0.73697881588800196</v>
      </c>
      <c r="N420" s="30">
        <f t="shared" ref="N420" si="3386">1 - EXP(-1*(1-EXP(-1*O$356*$I420))/O$356)</f>
        <v>0.75555485429212899</v>
      </c>
      <c r="O420" s="30">
        <f t="shared" ref="O420" si="3387">IF(O$356=1,N420/((1-N420)*$I420),(1/($I420*(1-O$356))*LN((1-O$356*N420)/(1-N420))))</f>
        <v>0.64698478377669544</v>
      </c>
      <c r="P420" s="30">
        <f t="shared" ref="P420" si="3388">1 - EXP(-1*(1-EXP(-1*Q$356*$I420))/Q$356)</f>
        <v>0.68214343755402096</v>
      </c>
      <c r="Q420" s="30">
        <f t="shared" ref="Q420" si="3389">IF(Q$356=1,P420/((1-P420)*$I420),(1/($I420*(1-Q$356))*LN((1-Q$356*P420)/(1-P420))))</f>
        <v>0.57415608533756768</v>
      </c>
      <c r="R420" s="30">
        <f t="shared" ref="R420" si="3390">1 - EXP(-1*(1-EXP(-1*S$356*$I420))/S$356)</f>
        <v>0.61534138204428124</v>
      </c>
      <c r="S420" s="30">
        <f t="shared" ref="S420" si="3391">IF(S$356=1,R420/((1-R420)*$I420),(1/($I420*(1-S$356))*LN((1-S$356*R420)/(1-R420))))</f>
        <v>0.51437549050396525</v>
      </c>
      <c r="T420" s="30">
        <f t="shared" ref="T420" si="3392">1 - EXP(-1*(1-EXP(-1*U$356*$I420))/U$356)</f>
        <v>0.5566426839604206</v>
      </c>
      <c r="U420" s="30">
        <f t="shared" ref="U420" si="3393">IF(U$356=1,T420/((1-T420)*$I420),(1/($I420*(1-U$356))*LN((1-U$356*T420)/(1-T420))))</f>
        <v>0.46487842085916542</v>
      </c>
      <c r="V420" s="30">
        <f t="shared" ref="V420" si="3394">1 - EXP(-1*(1-EXP(-1*W$356*$I420))/W$356)</f>
        <v>0.48334873499602293</v>
      </c>
      <c r="W420" s="30">
        <f t="shared" ref="W420" si="3395">IF(W$356=1,V420/((1-V420)*$I420),(1/($I420*(1-W$356))*LN((1-W$356*V420)/(1-V420))))</f>
        <v>0.40558265341655808</v>
      </c>
      <c r="X420" s="30">
        <f t="shared" ref="X420" si="3396">1 - EXP(-1*(1-EXP(-1*Y$356*$I420))/Y$356)</f>
        <v>0.39286577106834997</v>
      </c>
      <c r="Y420" s="30">
        <f t="shared" ref="Y420" si="3397">IF(Y$356=1,X420/((1-X420)*$I420),(1/($I420*(1-Y$356))*LN((1-Y$356*X420)/(1-X420))))</f>
        <v>0.33489395394526045</v>
      </c>
      <c r="Z420" s="30">
        <f t="shared" ref="Z420" si="3398">1 - EXP(-1*(1-EXP(-1*AA$356*$I420))/AA$356)</f>
        <v>0.22119844648074416</v>
      </c>
      <c r="AA420" s="30">
        <f t="shared" ref="AA420" si="3399">IF(AA$356=1,Z420/((1-Z420)*$I420),(1/($I420*(1-AA$356))*LN((1-AA$356*Z420)/(1-Z420))))</f>
        <v>0.20482664306628617</v>
      </c>
      <c r="AB420" s="30">
        <f t="shared" ref="AB420" si="3400">1 - EXP(-1*(1-EXP(-1*AC$356*$I420))/AC$356)</f>
        <v>0.11750309741367726</v>
      </c>
      <c r="AC420" s="30">
        <f t="shared" ref="AC420" si="3401">IF(AC$356=1,AB420/((1-AB420)*$I420),(1/($I420*(1-AC$356))*LN((1-AC$356*AB420)/(1-AB420))))</f>
        <v>0.12351050944214649</v>
      </c>
      <c r="AD420" s="30">
        <f t="shared" ref="AD420" si="3402">1 - EXP(-1*(1-EXP(-1*AE$356*$I420))/AE$356)</f>
        <v>9.5162581964037596E-2</v>
      </c>
      <c r="AE420" s="30">
        <f t="shared" ref="AE420" si="3403">IF(AE$356=1,AD420/((1-AD420)*$I420),(1/($I420*(1-AE$356))*LN((1-AE$356*AD420)/(1-AD420))))</f>
        <v>0.10463698003737196</v>
      </c>
      <c r="AF420" s="30">
        <f t="shared" ref="AF420" si="3404">1 - EXP(-1*(1-EXP(-1*AG$356*$I420))/AG$356)</f>
        <v>0.54324255381699349</v>
      </c>
      <c r="AG420" s="30">
        <f t="shared" ref="AG420" si="3405">IF(AG$356=1,AF420/((1-AF420)*$I420),(1/($I420*(1-AG$356))*LN((1-AG$356*AF420)/(1-AF420))))</f>
        <v>0.45386121706973875</v>
      </c>
      <c r="AI420">
        <v>63</v>
      </c>
      <c r="AJ420" s="2">
        <f t="shared" si="2202"/>
        <v>0.66589320075386915</v>
      </c>
      <c r="AK420" s="2">
        <f t="shared" si="2203"/>
        <v>0.6658932007538747</v>
      </c>
      <c r="AL420" s="2">
        <f t="shared" si="2204"/>
        <v>0.66589320075387193</v>
      </c>
      <c r="AM420" s="30">
        <f t="shared" si="2176"/>
        <v>0.36363636363636309</v>
      </c>
      <c r="AN420" s="30">
        <f t="shared" si="2177"/>
        <v>0.92597839805387006</v>
      </c>
      <c r="AO420" s="30">
        <f t="shared" si="2178"/>
        <v>0.36363636363636465</v>
      </c>
      <c r="AP420" s="30">
        <f t="shared" si="2179"/>
        <v>0.92597839805386861</v>
      </c>
      <c r="AQ420" s="30">
        <f t="shared" si="2180"/>
        <v>0.36363636363636387</v>
      </c>
      <c r="AR420" s="30">
        <f t="shared" si="2181"/>
        <v>0.92597839805386861</v>
      </c>
      <c r="AS420" s="48">
        <f t="shared" si="2205"/>
        <v>0</v>
      </c>
    </row>
    <row r="421" spans="5:45" x14ac:dyDescent="0.25">
      <c r="E421" s="2"/>
      <c r="F421" s="2"/>
      <c r="I421" s="40">
        <v>3.16</v>
      </c>
      <c r="J421" s="30">
        <f t="shared" si="2154"/>
        <v>0.90389957981149138</v>
      </c>
      <c r="K421" s="30">
        <f t="shared" si="2155"/>
        <v>0.8476895103863028</v>
      </c>
      <c r="L421" s="30">
        <f t="shared" si="2154"/>
        <v>0.83365574429468337</v>
      </c>
      <c r="M421" s="30">
        <f t="shared" si="2155"/>
        <v>0.73208714931087238</v>
      </c>
      <c r="N421" s="30">
        <f t="shared" ref="N421" si="3406">1 - EXP(-1*(1-EXP(-1*O$356*$I421))/O$356)</f>
        <v>0.75741097282123548</v>
      </c>
      <c r="O421" s="30">
        <f t="shared" ref="O421" si="3407">IF(O$356=1,N421/((1-N421)*$I421),(1/($I421*(1-O$356))*LN((1-O$356*N421)/(1-N421))))</f>
        <v>0.64116452280406666</v>
      </c>
      <c r="P421" s="30">
        <f t="shared" ref="P421" si="3408">1 - EXP(-1*(1-EXP(-1*Q$356*$I421))/Q$356)</f>
        <v>0.68343506032964196</v>
      </c>
      <c r="Q421" s="30">
        <f t="shared" ref="Q421" si="3409">IF(Q$356=1,P421/((1-P421)*$I421),(1/($I421*(1-Q$356))*LN((1-Q$356*P421)/(1-P421))))</f>
        <v>0.56791100403049943</v>
      </c>
      <c r="R421" s="30">
        <f t="shared" ref="R421" si="3410">1 - EXP(-1*(1-EXP(-1*S$356*$I421))/S$356)</f>
        <v>0.61617718759756523</v>
      </c>
      <c r="S421" s="30">
        <f t="shared" ref="S421" si="3411">IF(S$356=1,R421/((1-R421)*$I421),(1/($I421*(1-S$356))*LN((1-S$356*R421)/(1-R421))))</f>
        <v>0.50802811762229827</v>
      </c>
      <c r="T421" s="30">
        <f t="shared" ref="T421" si="3412">1 - EXP(-1*(1-EXP(-1*U$356*$I421))/U$356)</f>
        <v>0.5571575815712515</v>
      </c>
      <c r="U421" s="30">
        <f t="shared" ref="U421" si="3413">IF(U$356=1,T421/((1-T421)*$I421),(1/($I421*(1-U$356))*LN((1-U$356*T421)/(1-T421))))</f>
        <v>0.45863131417339575</v>
      </c>
      <c r="V421" s="30">
        <f t="shared" ref="V421" si="3414">1 - EXP(-1*(1-EXP(-1*W$356*$I421))/W$356)</f>
        <v>0.48358310442384267</v>
      </c>
      <c r="W421" s="30">
        <f t="shared" ref="W421" si="3415">IF(W$356=1,V421/((1-V421)*$I421),(1/($I421*(1-W$356))*LN((1-W$356*V421)/(1-V421))))</f>
        <v>0.39968771862844737</v>
      </c>
      <c r="X421" s="30">
        <f t="shared" ref="X421" si="3416">1 - EXP(-1*(1-EXP(-1*Y$356*$I421))/Y$356)</f>
        <v>0.39292323412302566</v>
      </c>
      <c r="Y421" s="30">
        <f t="shared" ref="Y421" si="3417">IF(Y$356=1,X421/((1-X421)*$I421),(1/($I421*(1-Y$356))*LN((1-Y$356*X421)/(1-X421))))</f>
        <v>0.32973482748307775</v>
      </c>
      <c r="Z421" s="30">
        <f t="shared" ref="Z421" si="3418">1 - EXP(-1*(1-EXP(-1*AA$356*$I421))/AA$356)</f>
        <v>0.22119858613930243</v>
      </c>
      <c r="AA421" s="30">
        <f t="shared" ref="AA421" si="3419">IF(AA$356=1,Z421/((1-Z421)*$I421),(1/($I421*(1-AA$356))*LN((1-AA$356*Z421)/(1-Z421))))</f>
        <v>0.2015862077520213</v>
      </c>
      <c r="AB421" s="30">
        <f t="shared" ref="AB421" si="3420">1 - EXP(-1*(1-EXP(-1*AC$356*$I421))/AC$356)</f>
        <v>0.11750309741424669</v>
      </c>
      <c r="AC421" s="30">
        <f t="shared" ref="AC421" si="3421">IF(AC$356=1,AB421/((1-AB421)*$I421),(1/($I421*(1-AC$356))*LN((1-AC$356*AB421)/(1-AB421))))</f>
        <v>0.12155622923285891</v>
      </c>
      <c r="AD421" s="30">
        <f t="shared" ref="AD421" si="3422">1 - EXP(-1*(1-EXP(-1*AE$356*$I421))/AE$356)</f>
        <v>9.5162581964038706E-2</v>
      </c>
      <c r="AE421" s="30">
        <f t="shared" ref="AE421" si="3423">IF(AE$356=1,AD421/((1-AD421)*$I421),(1/($I421*(1-AE$356))*LN((1-AE$356*AD421)/(1-AD421))))</f>
        <v>0.10298133161906711</v>
      </c>
      <c r="AF421" s="30">
        <f t="shared" ref="AF421" si="3424">1 - EXP(-1*(1-EXP(-1*AG$356*$I421))/AG$356)</f>
        <v>0.54369609749166636</v>
      </c>
      <c r="AG421" s="30">
        <f t="shared" ref="AG421" si="3425">IF(AG$356=1,AF421/((1-AF421)*$I421),(1/($I421*(1-AG$356))*LN((1-AG$356*AF421)/(1-AF421))))</f>
        <v>0.44766029051178202</v>
      </c>
      <c r="AI421">
        <v>64</v>
      </c>
      <c r="AJ421" s="2">
        <f t="shared" si="2202"/>
        <v>0.66589320075386915</v>
      </c>
      <c r="AK421" s="2">
        <f t="shared" si="2203"/>
        <v>0.6658932007538747</v>
      </c>
      <c r="AL421" s="2">
        <f t="shared" si="2204"/>
        <v>0.66589320075387193</v>
      </c>
      <c r="AM421" s="30">
        <f t="shared" si="2176"/>
        <v>0.36363636363636309</v>
      </c>
      <c r="AN421" s="30">
        <f t="shared" si="2177"/>
        <v>0.92597839805387006</v>
      </c>
      <c r="AO421" s="30">
        <f t="shared" si="2178"/>
        <v>0.36363636363636465</v>
      </c>
      <c r="AP421" s="30">
        <f t="shared" si="2179"/>
        <v>0.92597839805386861</v>
      </c>
      <c r="AQ421" s="30">
        <f t="shared" si="2180"/>
        <v>0.36363636363636387</v>
      </c>
      <c r="AR421" s="30">
        <f t="shared" si="2181"/>
        <v>0.92597839805386861</v>
      </c>
      <c r="AS421" s="48">
        <f t="shared" si="2205"/>
        <v>0</v>
      </c>
    </row>
    <row r="422" spans="5:45" x14ac:dyDescent="0.25">
      <c r="E422" s="2"/>
      <c r="F422" s="2"/>
      <c r="I422" s="40">
        <v>3.21</v>
      </c>
      <c r="J422" s="30">
        <f t="shared" si="2154"/>
        <v>0.90640754751692998</v>
      </c>
      <c r="K422" s="30">
        <f t="shared" si="2155"/>
        <v>0.84454460940483012</v>
      </c>
      <c r="L422" s="30">
        <f t="shared" si="2154"/>
        <v>0.83596600212595851</v>
      </c>
      <c r="M422" s="30">
        <f t="shared" si="2155"/>
        <v>0.72722513513151044</v>
      </c>
      <c r="N422" s="30">
        <f t="shared" ref="N422" si="3426">1 - EXP(-1*(1-EXP(-1*O$356*$I422))/O$356)</f>
        <v>0.75919875853577423</v>
      </c>
      <c r="O422" s="30">
        <f t="shared" ref="O422" si="3427">IF(O$356=1,N422/((1-N422)*$I422),(1/($I422*(1-O$356))*LN((1-O$356*N422)/(1-N422))))</f>
        <v>0.63540553722963966</v>
      </c>
      <c r="P422" s="30">
        <f t="shared" ref="P422" si="3428">1 - EXP(-1*(1-EXP(-1*Q$356*$I422))/Q$356)</f>
        <v>0.68467109369223844</v>
      </c>
      <c r="Q422" s="30">
        <f t="shared" ref="Q422" si="3429">IF(Q$356=1,P422/((1-P422)*$I422),(1/($I422*(1-Q$356))*LN((1-Q$356*P422)/(1-P422))))</f>
        <v>0.5617568604723675</v>
      </c>
      <c r="R422" s="30">
        <f t="shared" ref="R422" si="3430">1 - EXP(-1*(1-EXP(-1*S$356*$I422))/S$356)</f>
        <v>0.61697054499026516</v>
      </c>
      <c r="S422" s="30">
        <f t="shared" ref="S422" si="3431">IF(S$356=1,R422/((1-R422)*$I422),(1/($I422*(1-S$356))*LN((1-S$356*R422)/(1-R422))))</f>
        <v>0.50179603546638962</v>
      </c>
      <c r="T422" s="30">
        <f t="shared" ref="T422" si="3432">1 - EXP(-1*(1-EXP(-1*U$356*$I422))/U$356)</f>
        <v>0.55764194710718029</v>
      </c>
      <c r="U422" s="30">
        <f t="shared" ref="U422" si="3433">IF(U$356=1,T422/((1-T422)*$I422),(1/($I422*(1-U$356))*LN((1-U$356*T422)/(1-T422))))</f>
        <v>0.45251713008201028</v>
      </c>
      <c r="V422" s="30">
        <f t="shared" ref="V422" si="3434">1 - EXP(-1*(1-EXP(-1*W$356*$I422))/W$356)</f>
        <v>0.4838004440610868</v>
      </c>
      <c r="W422" s="30">
        <f t="shared" ref="W422" si="3435">IF(W$356=1,V422/((1-V422)*$I422),(1/($I422*(1-W$356))*LN((1-W$356*V422)/(1-V422))))</f>
        <v>0.39393984886358618</v>
      </c>
      <c r="X422" s="30">
        <f t="shared" ref="X422" si="3436">1 - EXP(-1*(1-EXP(-1*Y$356*$I422))/Y$356)</f>
        <v>0.39297522415807762</v>
      </c>
      <c r="Y422" s="30">
        <f t="shared" ref="Y422" si="3437">IF(Y$356=1,X422/((1-X422)*$I422),(1/($I422*(1-Y$356))*LN((1-Y$356*X422)/(1-X422))))</f>
        <v>0.3247233859678248</v>
      </c>
      <c r="Z422" s="30">
        <f t="shared" ref="Z422" si="3438">1 - EXP(-1*(1-EXP(-1*AA$356*$I422))/AA$356)</f>
        <v>0.22119870048204038</v>
      </c>
      <c r="AA422" s="30">
        <f t="shared" ref="AA422" si="3439">IF(AA$356=1,Z422/((1-Z422)*$I422),(1/($I422*(1-AA$356))*LN((1-AA$356*Z422)/(1-Z422))))</f>
        <v>0.19844663268091661</v>
      </c>
      <c r="AB422" s="30">
        <f t="shared" ref="AB422" si="3440">1 - EXP(-1*(1-EXP(-1*AC$356*$I422))/AC$356)</f>
        <v>0.1175030974146285</v>
      </c>
      <c r="AC422" s="30">
        <f t="shared" ref="AC422" si="3441">IF(AC$356=1,AB422/((1-AB422)*$I422),(1/($I422*(1-AC$356))*LN((1-AC$356*AB422)/(1-AB422))))</f>
        <v>0.11966283002587161</v>
      </c>
      <c r="AD422" s="30">
        <f t="shared" ref="AD422" si="3442">1 - EXP(-1*(1-EXP(-1*AE$356*$I422))/AE$356)</f>
        <v>9.5162581964039372E-2</v>
      </c>
      <c r="AE422" s="30">
        <f t="shared" ref="AE422" si="3443">IF(AE$356=1,AD422/((1-AD422)*$I422),(1/($I422*(1-AE$356))*LN((1-AE$356*AD422)/(1-AD422))))</f>
        <v>0.10137726103310507</v>
      </c>
      <c r="AF422" s="30">
        <f t="shared" ref="AF422" si="3444">1 - EXP(-1*(1-EXP(-1*AG$356*$I422))/AG$356)</f>
        <v>0.54412175208511337</v>
      </c>
      <c r="AG422" s="30">
        <f t="shared" ref="AG422" si="3445">IF(AG$356=1,AF422/((1-AF422)*$I422),(1/($I422*(1-AG$356))*LN((1-AG$356*AF422)/(1-AF422))))</f>
        <v>0.44159562005766545</v>
      </c>
      <c r="AI422">
        <v>65</v>
      </c>
      <c r="AJ422" s="2">
        <f t="shared" si="2202"/>
        <v>0.66589320075386915</v>
      </c>
      <c r="AK422" s="2">
        <f t="shared" si="2203"/>
        <v>0.6658932007538747</v>
      </c>
      <c r="AL422" s="2">
        <f t="shared" si="2204"/>
        <v>0.66589320075387193</v>
      </c>
      <c r="AM422" s="30">
        <f t="shared" si="2176"/>
        <v>0.36363636363636309</v>
      </c>
      <c r="AN422" s="30">
        <f t="shared" si="2177"/>
        <v>0.92597839805387006</v>
      </c>
      <c r="AO422" s="30">
        <f t="shared" si="2178"/>
        <v>0.36363636363636465</v>
      </c>
      <c r="AP422" s="30">
        <f t="shared" si="2179"/>
        <v>0.92597839805386861</v>
      </c>
      <c r="AQ422" s="30">
        <f t="shared" si="2180"/>
        <v>0.36363636363636387</v>
      </c>
      <c r="AR422" s="30">
        <f t="shared" si="2181"/>
        <v>0.92597839805386861</v>
      </c>
      <c r="AS422" s="48">
        <f t="shared" si="2205"/>
        <v>0</v>
      </c>
    </row>
    <row r="423" spans="5:45" x14ac:dyDescent="0.25">
      <c r="E423" s="2"/>
      <c r="F423" s="2"/>
      <c r="I423" s="40">
        <v>3.26</v>
      </c>
      <c r="J423" s="30">
        <f t="shared" ref="J423:L457" si="3446">1 - EXP(-1*(1-EXP(-1*K$356*$I423))/K$356)</f>
        <v>0.90882607719853847</v>
      </c>
      <c r="K423" s="30">
        <f t="shared" ref="K423:M457" si="3447">IF(K$356=1,J423/((1-J423)*$I423),(1/($I423*(1-K$356))*LN((1-K$356*J423)/(1-J423))))</f>
        <v>0.84140352611604674</v>
      </c>
      <c r="L423" s="30">
        <f t="shared" si="3446"/>
        <v>0.83819937182839488</v>
      </c>
      <c r="M423" s="30">
        <f t="shared" si="3447"/>
        <v>0.72239334885018458</v>
      </c>
      <c r="N423" s="30">
        <f t="shared" ref="N423" si="3448">1 - EXP(-1*(1-EXP(-1*O$356*$I423))/O$356)</f>
        <v>0.76092110933191759</v>
      </c>
      <c r="O423" s="30">
        <f t="shared" ref="O423" si="3449">IF(O$356=1,N423/((1-N423)*$I423),(1/($I423*(1-O$356))*LN((1-O$356*N423)/(1-N423))))</f>
        <v>0.62970798857161403</v>
      </c>
      <c r="P423" s="30">
        <f t="shared" ref="P423" si="3450">1 - EXP(-1*(1-EXP(-1*Q$356*$I423))/Q$356)</f>
        <v>0.6858541152892299</v>
      </c>
      <c r="Q423" s="30">
        <f t="shared" ref="Q423" si="3451">IF(Q$356=1,P423/((1-P423)*$I423),(1/($I423*(1-Q$356))*LN((1-Q$356*P423)/(1-P423))))</f>
        <v>0.55569301927493486</v>
      </c>
      <c r="R423" s="30">
        <f t="shared" ref="R423" si="3452">1 - EXP(-1*(1-EXP(-1*S$356*$I423))/S$356)</f>
        <v>0.6177236879896284</v>
      </c>
      <c r="S423" s="30">
        <f t="shared" ref="S423" si="3453">IF(S$356=1,R423/((1-R423)*$I423),(1/($I423*(1-S$356))*LN((1-S$356*R423)/(1-R423))))</f>
        <v>0.49567757119281886</v>
      </c>
      <c r="T423" s="30">
        <f t="shared" ref="T423" si="3454">1 - EXP(-1*(1-EXP(-1*U$356*$I423))/U$356)</f>
        <v>0.5580976209776678</v>
      </c>
      <c r="U423" s="30">
        <f t="shared" ref="U423" si="3455">IF(U$356=1,T423/((1-T423)*$I423),(1/($I423*(1-U$356))*LN((1-U$356*T423)/(1-T423))))</f>
        <v>0.44653308677227616</v>
      </c>
      <c r="V423" s="30">
        <f t="shared" ref="V423" si="3456">1 - EXP(-1*(1-EXP(-1*W$356*$I423))/W$356)</f>
        <v>0.48400199769843888</v>
      </c>
      <c r="W423" s="30">
        <f t="shared" ref="W423" si="3457">IF(W$356=1,V423/((1-V423)*$I423),(1/($I423*(1-W$356))*LN((1-W$356*V423)/(1-V423))))</f>
        <v>0.38833479996473613</v>
      </c>
      <c r="X423" s="30">
        <f t="shared" ref="X423" si="3458">1 - EXP(-1*(1-EXP(-1*Y$356*$I423))/Y$356)</f>
        <v>0.39302226285011821</v>
      </c>
      <c r="Y423" s="30">
        <f t="shared" ref="Y423" si="3459">IF(Y$356=1,X423/((1-X423)*$I423),(1/($I423*(1-Y$356))*LN((1-Y$356*X423)/(1-X423))))</f>
        <v>0.31985404422686503</v>
      </c>
      <c r="Z423" s="30">
        <f t="shared" ref="Z423" si="3460">1 - EXP(-1*(1-EXP(-1*AA$356*$I423))/AA$356)</f>
        <v>0.22119879409794385</v>
      </c>
      <c r="AA423" s="30">
        <f t="shared" ref="AA423" si="3461">IF(AA$356=1,Z423/((1-Z423)*$I423),(1/($I423*(1-AA$356))*LN((1-AA$356*Z423)/(1-Z423))))</f>
        <v>0.19540329273240503</v>
      </c>
      <c r="AB423" s="30">
        <f t="shared" ref="AB423" si="3462">1 - EXP(-1*(1-EXP(-1*AC$356*$I423))/AC$356)</f>
        <v>0.11750309741488429</v>
      </c>
      <c r="AC423" s="30">
        <f t="shared" ref="AC423" si="3463">IF(AC$356=1,AB423/((1-AB423)*$I423),(1/($I423*(1-AC$356))*LN((1-AC$356*AB423)/(1-AB423))))</f>
        <v>0.11782751054842967</v>
      </c>
      <c r="AD423" s="30">
        <f t="shared" ref="AD423" si="3464">1 - EXP(-1*(1-EXP(-1*AE$356*$I423))/AE$356)</f>
        <v>9.5162581964039816E-2</v>
      </c>
      <c r="AE423" s="30">
        <f t="shared" ref="AE423" si="3465">IF(AE$356=1,AD423/((1-AD423)*$I423),(1/($I423*(1-AE$356))*LN((1-AE$356*AD423)/(1-AD423))))</f>
        <v>9.9822395066342787E-2</v>
      </c>
      <c r="AF423" s="30">
        <f t="shared" ref="AF423" si="3466">1 - EXP(-1*(1-EXP(-1*AG$356*$I423))/AG$356)</f>
        <v>0.54452125585623845</v>
      </c>
      <c r="AG423" s="30">
        <f t="shared" ref="AG423" si="3467">IF(AG$356=1,AF423/((1-AF423)*$I423),(1/($I423*(1-AG$356))*LN((1-AG$356*AF423)/(1-AF423))))</f>
        <v>0.43566415509397444</v>
      </c>
      <c r="AI423">
        <v>66</v>
      </c>
      <c r="AJ423" s="2">
        <f t="shared" si="2202"/>
        <v>0.66589320075386915</v>
      </c>
      <c r="AK423" s="2">
        <f t="shared" si="2203"/>
        <v>0.6658932007538747</v>
      </c>
      <c r="AL423" s="2">
        <f t="shared" si="2204"/>
        <v>0.66589320075387193</v>
      </c>
      <c r="AM423" s="30">
        <f t="shared" ref="AM423:AM457" si="3468">1 - EXP(-1*(1-EXP(-1*$AG$356*AJ423))/$AG$356)</f>
        <v>0.36363636363636309</v>
      </c>
      <c r="AN423" s="30">
        <f t="shared" ref="AN423:AN457" si="3469">IF($AG$356=1,AM423/((1-AM423)*AJ423),(1/(AJ423*(1-$AG$356))*LN((1-$AG$356*AM423)/(1-AM423))))</f>
        <v>0.92597839805387006</v>
      </c>
      <c r="AO423" s="30">
        <f t="shared" ref="AO423:AO457" si="3470">1 - EXP(-1*(1-EXP(-1*$AG$356*AK423))/$AG$356)</f>
        <v>0.36363636363636465</v>
      </c>
      <c r="AP423" s="30">
        <f t="shared" ref="AP423:AP457" si="3471">IF($AG$356=1,AO423/((1-AO423)*AK423),(1/(AK423*(1-$AG$356))*LN((1-$AG$356*AO423)/(1-AO423))))</f>
        <v>0.92597839805386861</v>
      </c>
      <c r="AQ423" s="30">
        <f t="shared" ref="AQ423:AQ457" si="3472">1 - EXP(-1*(1-EXP(-1*$AG$356*AL423))/$AG$356)</f>
        <v>0.36363636363636387</v>
      </c>
      <c r="AR423" s="30">
        <f t="shared" ref="AR423:AR457" si="3473">IF($AG$356=1,AQ423/((1-AQ423)*AL423),(1/(AL423*(1-$AG$356))*LN((1-$AG$356*AQ423)/(1-AQ423))))</f>
        <v>0.92597839805386861</v>
      </c>
      <c r="AS423" s="48">
        <f t="shared" si="2205"/>
        <v>0</v>
      </c>
    </row>
    <row r="424" spans="5:45" x14ac:dyDescent="0.25">
      <c r="E424" s="2"/>
      <c r="F424" s="2"/>
      <c r="I424" s="40">
        <v>3.31</v>
      </c>
      <c r="J424" s="30">
        <f t="shared" si="3446"/>
        <v>0.91115896908232041</v>
      </c>
      <c r="K424" s="30">
        <f t="shared" si="3447"/>
        <v>0.83826673971222265</v>
      </c>
      <c r="L424" s="30">
        <f t="shared" si="3446"/>
        <v>0.84035900443617939</v>
      </c>
      <c r="M424" s="30">
        <f t="shared" si="3447"/>
        <v>0.71759231716410032</v>
      </c>
      <c r="N424" s="30">
        <f t="shared" ref="N424" si="3474">1 - EXP(-1*(1-EXP(-1*O$356*$I424))/O$356)</f>
        <v>0.76258077763457788</v>
      </c>
      <c r="O424" s="30">
        <f t="shared" ref="O424" si="3475">IF(O$356=1,N424/((1-N424)*$I424),(1/($I424*(1-O$356))*LN((1-O$356*N424)/(1-N424))))</f>
        <v>0.62407197344288401</v>
      </c>
      <c r="P424" s="30">
        <f t="shared" ref="P424" si="3476">1 - EXP(-1*(1-EXP(-1*Q$356*$I424))/Q$356)</f>
        <v>0.68698656902394062</v>
      </c>
      <c r="Q424" s="30">
        <f t="shared" ref="Q424" si="3477">IF(Q$356=1,P424/((1-P424)*$I424),(1/($I424*(1-Q$356))*LN((1-Q$356*P424)/(1-P424))))</f>
        <v>0.54971878027208931</v>
      </c>
      <c r="R424" s="30">
        <f t="shared" ref="R424" si="3478">1 - EXP(-1*(1-EXP(-1*S$356*$I424))/S$356)</f>
        <v>0.61843872541238465</v>
      </c>
      <c r="S424" s="30">
        <f t="shared" ref="S424" si="3479">IF(S$356=1,R424/((1-R424)*$I424),(1/($I424*(1-S$356))*LN((1-S$356*R424)/(1-R424))))</f>
        <v>0.48967100837008221</v>
      </c>
      <c r="T424" s="30">
        <f t="shared" ref="T424" si="3480">1 - EXP(-1*(1-EXP(-1*U$356*$I424))/U$356)</f>
        <v>0.55852632927549539</v>
      </c>
      <c r="U424" s="30">
        <f t="shared" ref="U424" si="3481">IF(U$356=1,T424/((1-T424)*$I424),(1/($I424*(1-U$356))*LN((1-U$356*T424)/(1-T424))))</f>
        <v>0.44067640128769747</v>
      </c>
      <c r="V424" s="30">
        <f t="shared" ref="V424" si="3482">1 - EXP(-1*(1-EXP(-1*W$356*$I424))/W$356)</f>
        <v>0.48418891739820646</v>
      </c>
      <c r="W424" s="30">
        <f t="shared" ref="W424" si="3483">IF(W$356=1,V424/((1-V424)*$I424),(1/($I424*(1-W$356))*LN((1-W$356*V424)/(1-V424))))</f>
        <v>0.38286841545249867</v>
      </c>
      <c r="X424" s="30">
        <f t="shared" ref="X424" si="3484">1 - EXP(-1*(1-EXP(-1*Y$356*$I424))/Y$356)</f>
        <v>0.39306482207751414</v>
      </c>
      <c r="Y424" s="30">
        <f t="shared" ref="Y424" si="3485">IF(Y$356=1,X424/((1-X424)*$I424),(1/($I424*(1-Y$356))*LN((1-Y$356*X424)/(1-X424))))</f>
        <v>0.31512144314832863</v>
      </c>
      <c r="Z424" s="30">
        <f t="shared" ref="Z424" si="3486">1 - EXP(-1*(1-EXP(-1*AA$356*$I424))/AA$356)</f>
        <v>0.22119887074415456</v>
      </c>
      <c r="AA424" s="30">
        <f t="shared" ref="AA424" si="3487">IF(AA$356=1,Z424/((1-Z424)*$I424),(1/($I424*(1-AA$356))*LN((1-AA$356*Z424)/(1-Z424))))</f>
        <v>0.19245183944875727</v>
      </c>
      <c r="AB424" s="30">
        <f t="shared" ref="AB424" si="3488">1 - EXP(-1*(1-EXP(-1*AC$356*$I424))/AC$356)</f>
        <v>0.11750309741505582</v>
      </c>
      <c r="AC424" s="30">
        <f t="shared" ref="AC424" si="3489">IF(AC$356=1,AB424/((1-AB424)*$I424),(1/($I424*(1-AC$356))*LN((1-AC$356*AB424)/(1-AB424))))</f>
        <v>0.11604763878885847</v>
      </c>
      <c r="AD424" s="30">
        <f t="shared" ref="AD424" si="3490">1 - EXP(-1*(1-EXP(-1*AE$356*$I424))/AE$356)</f>
        <v>9.5162581964040038E-2</v>
      </c>
      <c r="AE424" s="30">
        <f t="shared" ref="AE424" si="3491">IF(AE$356=1,AD424/((1-AD424)*$I424),(1/($I424*(1-AE$356))*LN((1-AE$356*AD424)/(1-AD424))))</f>
        <v>9.8314503902200173E-2</v>
      </c>
      <c r="AF424" s="30">
        <f t="shared" ref="AF424" si="3492">1 - EXP(-1*(1-EXP(-1*AG$356*$I424))/AG$356)</f>
        <v>0.54489623598591486</v>
      </c>
      <c r="AG424" s="30">
        <f t="shared" ref="AG424" si="3493">IF(AG$356=1,AF424/((1-AF424)*$I424),(1/($I424*(1-AG$356))*LN((1-AG$356*AF424)/(1-AF424))))</f>
        <v>0.42986285718755596</v>
      </c>
      <c r="AI424">
        <v>67</v>
      </c>
      <c r="AJ424" s="2">
        <f t="shared" ref="AJ424:AJ457" si="3494">IF($AJ$355&lt;=AQ423,AJ423,AL423)</f>
        <v>0.66589320075386915</v>
      </c>
      <c r="AK424" s="2">
        <f t="shared" ref="AK424:AK457" si="3495">IF($AJ$355&gt;=AQ423,AK423,AL423)</f>
        <v>0.6658932007538747</v>
      </c>
      <c r="AL424" s="2">
        <f t="shared" ref="AL424:AL457" si="3496">(AJ424+AK424)/2</f>
        <v>0.66589320075387193</v>
      </c>
      <c r="AM424" s="30">
        <f t="shared" si="3468"/>
        <v>0.36363636363636309</v>
      </c>
      <c r="AN424" s="30">
        <f t="shared" si="3469"/>
        <v>0.92597839805387006</v>
      </c>
      <c r="AO424" s="30">
        <f t="shared" si="3470"/>
        <v>0.36363636363636465</v>
      </c>
      <c r="AP424" s="30">
        <f t="shared" si="3471"/>
        <v>0.92597839805386861</v>
      </c>
      <c r="AQ424" s="30">
        <f t="shared" si="3472"/>
        <v>0.36363636363636387</v>
      </c>
      <c r="AR424" s="30">
        <f t="shared" si="3473"/>
        <v>0.92597839805386861</v>
      </c>
      <c r="AS424" s="48">
        <f t="shared" ref="AS424:AS457" si="3497">(AR424-AR423)</f>
        <v>0</v>
      </c>
    </row>
    <row r="425" spans="5:45" x14ac:dyDescent="0.25">
      <c r="E425" s="2"/>
      <c r="F425" s="2"/>
      <c r="I425" s="40">
        <v>3.36</v>
      </c>
      <c r="J425" s="30">
        <f t="shared" si="3446"/>
        <v>0.91340983891185212</v>
      </c>
      <c r="K425" s="30">
        <f t="shared" si="3447"/>
        <v>0.83513470670457646</v>
      </c>
      <c r="L425" s="30">
        <f t="shared" si="3446"/>
        <v>0.84244789582981294</v>
      </c>
      <c r="M425" s="30">
        <f t="shared" si="3447"/>
        <v>0.71282252053751427</v>
      </c>
      <c r="N425" s="30">
        <f t="shared" ref="N425" si="3498">1 - EXP(-1*(1-EXP(-1*O$356*$I425))/O$356)</f>
        <v>0.76418037900144942</v>
      </c>
      <c r="O425" s="30">
        <f t="shared" ref="O425" si="3499">IF(O$356=1,N425/((1-N425)*$I425),(1/($I425*(1-O$356))*LN((1-O$356*N425)/(1-N425))))</f>
        <v>0.6184975279909084</v>
      </c>
      <c r="P425" s="30">
        <f t="shared" ref="P425" si="3500">1 - EXP(-1*(1-EXP(-1*Q$356*$I425))/Q$356)</f>
        <v>0.68807077305580844</v>
      </c>
      <c r="Q425" s="30">
        <f t="shared" ref="Q425" si="3501">IF(Q$356=1,P425/((1-P425)*$I425),(1/($I425*(1-Q$356))*LN((1-Q$356*P425)/(1-P425))))</f>
        <v>0.54383338479828991</v>
      </c>
      <c r="R425" s="30">
        <f t="shared" ref="R425" si="3502">1 - EXP(-1*(1-EXP(-1*S$356*$I425))/S$356)</f>
        <v>0.6191176488050345</v>
      </c>
      <c r="S425" s="30">
        <f t="shared" ref="S425" si="3503">IF(S$356=1,R425/((1-R425)*$I425),(1/($I425*(1-S$356))*LN((1-S$356*R425)/(1-R425))))</f>
        <v>0.48377459449986177</v>
      </c>
      <c r="T425" s="30">
        <f t="shared" ref="T425" si="3504">1 - EXP(-1*(1-EXP(-1*U$356*$I425))/U$356)</f>
        <v>0.55892969125598024</v>
      </c>
      <c r="U425" s="30">
        <f t="shared" ref="U425" si="3505">IF(U$356=1,T425/((1-T425)*$I425),(1/($I425*(1-U$356))*LN((1-U$356*T425)/(1-T425))))</f>
        <v>0.43494429696947751</v>
      </c>
      <c r="V425" s="30">
        <f t="shared" ref="V425" si="3506">1 - EXP(-1*(1-EXP(-1*W$356*$I425))/W$356)</f>
        <v>0.48436227038228086</v>
      </c>
      <c r="W425" s="30">
        <f t="shared" ref="W425" si="3507">IF(W$356=1,V425/((1-V425)*$I425),(1/($I425*(1-W$356))*LN((1-W$356*V425)/(1-V425))))</f>
        <v>0.3775366305762084</v>
      </c>
      <c r="X425" s="30">
        <f t="shared" ref="X425" si="3508">1 - EXP(-1*(1-EXP(-1*Y$356*$I425))/Y$356)</f>
        <v>0.39310332868728115</v>
      </c>
      <c r="Y425" s="30">
        <f t="shared" ref="Y425" si="3509">IF(Y$356=1,X425/((1-X425)*$I425),(1/($I425*(1-Y$356))*LN((1-Y$356*X425)/(1-X425))))</f>
        <v>0.31052044294974612</v>
      </c>
      <c r="Z425" s="30">
        <f t="shared" ref="Z425" si="3510">1 - EXP(-1*(1-EXP(-1*AA$356*$I425))/AA$356)</f>
        <v>0.2211989334967589</v>
      </c>
      <c r="AA425" s="30">
        <f t="shared" ref="AA425" si="3511">IF(AA$356=1,Z425/((1-Z425)*$I425),(1/($I425*(1-AA$356))*LN((1-AA$356*Z425)/(1-Z425))))</f>
        <v>0.18958818095010588</v>
      </c>
      <c r="AB425" s="30">
        <f t="shared" ref="AB425" si="3512">1 - EXP(-1*(1-EXP(-1*AC$356*$I425))/AC$356)</f>
        <v>0.11750309741517084</v>
      </c>
      <c r="AC425" s="30">
        <f t="shared" ref="AC425" si="3513">IF(AC$356=1,AB425/((1-AB425)*$I425),(1/($I425*(1-AC$356))*LN((1-AC$356*AB425)/(1-AB425))))</f>
        <v>0.11432073940276627</v>
      </c>
      <c r="AD425" s="30">
        <f t="shared" ref="AD425" si="3514">1 - EXP(-1*(1-EXP(-1*AE$356*$I425))/AE$356)</f>
        <v>9.5162581964040149E-2</v>
      </c>
      <c r="AE425" s="30">
        <f t="shared" ref="AE425" si="3515">IF(AE$356=1,AD425/((1-AD425)*$I425),(1/($I425*(1-AE$356))*LN((1-AE$356*AD425)/(1-AD425))))</f>
        <v>9.6851490451275335E-2</v>
      </c>
      <c r="AF425" s="30">
        <f t="shared" ref="AF425" si="3516">1 - EXP(-1*(1-EXP(-1*AG$356*$I425))/AG$356)</f>
        <v>0.54524821599392981</v>
      </c>
      <c r="AG425" s="30">
        <f t="shared" ref="AG425" si="3517">IF(AG$356=1,AF425/((1-AF425)*$I425),(1/($I425*(1-AG$356))*LN((1-AG$356*AF425)/(1-AF425))))</f>
        <v>0.42418870723583957</v>
      </c>
      <c r="AI425">
        <v>68</v>
      </c>
      <c r="AJ425" s="2">
        <f t="shared" si="3494"/>
        <v>0.66589320075386915</v>
      </c>
      <c r="AK425" s="2">
        <f t="shared" si="3495"/>
        <v>0.6658932007538747</v>
      </c>
      <c r="AL425" s="2">
        <f t="shared" si="3496"/>
        <v>0.66589320075387193</v>
      </c>
      <c r="AM425" s="30">
        <f t="shared" si="3468"/>
        <v>0.36363636363636309</v>
      </c>
      <c r="AN425" s="30">
        <f t="shared" si="3469"/>
        <v>0.92597839805387006</v>
      </c>
      <c r="AO425" s="30">
        <f t="shared" si="3470"/>
        <v>0.36363636363636465</v>
      </c>
      <c r="AP425" s="30">
        <f t="shared" si="3471"/>
        <v>0.92597839805386861</v>
      </c>
      <c r="AQ425" s="30">
        <f t="shared" si="3472"/>
        <v>0.36363636363636387</v>
      </c>
      <c r="AR425" s="30">
        <f t="shared" si="3473"/>
        <v>0.92597839805386861</v>
      </c>
      <c r="AS425" s="48">
        <f t="shared" si="3497"/>
        <v>0</v>
      </c>
    </row>
    <row r="426" spans="5:45" x14ac:dyDescent="0.25">
      <c r="E426" s="2"/>
      <c r="F426" s="2"/>
      <c r="I426" s="40">
        <v>3.41</v>
      </c>
      <c r="J426" s="30">
        <f t="shared" si="3446"/>
        <v>0.91558212792057969</v>
      </c>
      <c r="K426" s="30">
        <f t="shared" si="3447"/>
        <v>0.83200786189510756</v>
      </c>
      <c r="L426" s="30">
        <f t="shared" si="3446"/>
        <v>0.84446889559028471</v>
      </c>
      <c r="M426" s="30">
        <f t="shared" si="3447"/>
        <v>0.70808439564566727</v>
      </c>
      <c r="N426" s="30">
        <f t="shared" ref="N426" si="3518">1 - EXP(-1*(1-EXP(-1*O$356*$I426))/O$356)</f>
        <v>0.76572240014247006</v>
      </c>
      <c r="O426" s="30">
        <f t="shared" ref="O426" si="3519">IF(O$356=1,N426/((1-N426)*$I426),(1/($I426*(1-O$356))*LN((1-O$356*N426)/(1-N426))))</f>
        <v>0.6129846320869361</v>
      </c>
      <c r="P426" s="30">
        <f t="shared" ref="P426" si="3520">1 - EXP(-1*(1-EXP(-1*Q$356*$I426))/Q$356)</f>
        <v>0.68910892724602468</v>
      </c>
      <c r="Q426" s="30">
        <f t="shared" ref="Q426" si="3521">IF(Q$356=1,P426/((1-P426)*$I426),(1/($I426*(1-Q$356))*LN((1-Q$356*P426)/(1-P426))))</f>
        <v>0.53803602154456753</v>
      </c>
      <c r="R426" s="30">
        <f t="shared" ref="R426" si="3522">1 - EXP(-1*(1-EXP(-1*S$356*$I426))/S$356)</f>
        <v>0.61976233958964722</v>
      </c>
      <c r="S426" s="30">
        <f t="shared" ref="S426" si="3523">IF(S$356=1,R426/((1-R426)*$I426),(1/($I426*(1-S$356))*LN((1-S$356*R426)/(1-R426))))</f>
        <v>0.47798654790542811</v>
      </c>
      <c r="T426" s="30">
        <f t="shared" ref="T426" si="3524">1 - EXP(-1*(1-EXP(-1*U$356*$I426))/U$356)</f>
        <v>0.55930922628526558</v>
      </c>
      <c r="U426" s="30">
        <f t="shared" ref="U426" si="3525">IF(U$356=1,T426/((1-T426)*$I426),(1/($I426*(1-U$356))*LN((1-U$356*T426)/(1-T426))))</f>
        <v>0.42933401006753585</v>
      </c>
      <c r="V426" s="30">
        <f t="shared" ref="V426" si="3526">1 - EXP(-1*(1-EXP(-1*W$356*$I426))/W$356)</f>
        <v>0.48452304538589941</v>
      </c>
      <c r="W426" s="30">
        <f t="shared" ref="W426" si="3527">IF(W$356=1,V426/((1-V426)*$I426),(1/($I426*(1-W$356))*LN((1-W$356*V426)/(1-V426))))</f>
        <v>0.37233547544568013</v>
      </c>
      <c r="X426" s="30">
        <f t="shared" ref="X426" si="3528">1 - EXP(-1*(1-EXP(-1*Y$356*$I426))/Y$356)</f>
        <v>0.39313816880327401</v>
      </c>
      <c r="Y426" s="30">
        <f t="shared" ref="Y426" si="3529">IF(Y$356=1,X426/((1-X426)*$I426),(1/($I426*(1-Y$356))*LN((1-Y$356*X426)/(1-X426))))</f>
        <v>0.30604611615570937</v>
      </c>
      <c r="Z426" s="30">
        <f t="shared" ref="Z426" si="3530">1 - EXP(-1*(1-EXP(-1*AA$356*$I426))/AA$356)</f>
        <v>0.22119898487424206</v>
      </c>
      <c r="AA426" s="30">
        <f t="shared" ref="AA426" si="3531">IF(AA$356=1,Z426/((1-Z426)*$I426),(1/($I426*(1-AA$356))*LN((1-AA$356*Z426)/(1-Z426))))</f>
        <v>0.18680846352717634</v>
      </c>
      <c r="AB426" s="30">
        <f t="shared" ref="AB426" si="3532">1 - EXP(-1*(1-EXP(-1*AC$356*$I426))/AC$356)</f>
        <v>0.11750309741524789</v>
      </c>
      <c r="AC426" s="30">
        <f t="shared" ref="AC426" si="3533">IF(AC$356=1,AB426/((1-AB426)*$I426),(1/($I426*(1-AC$356))*LN((1-AC$356*AB426)/(1-AB426))))</f>
        <v>0.11264448222719953</v>
      </c>
      <c r="AD426" s="30">
        <f t="shared" ref="AD426" si="3534">1 - EXP(-1*(1-EXP(-1*AE$356*$I426))/AE$356)</f>
        <v>9.516258196404026E-2</v>
      </c>
      <c r="AE426" s="30">
        <f t="shared" ref="AE426" si="3535">IF(AE$356=1,AD426/((1-AD426)*$I426),(1/($I426*(1-AE$356))*LN((1-AE$356*AD426)/(1-AD426))))</f>
        <v>9.5431380620612183E-2</v>
      </c>
      <c r="AF426" s="30">
        <f t="shared" ref="AF426" si="3536">1 - EXP(-1*(1-EXP(-1*AG$356*$I426))/AG$356)</f>
        <v>0.5455786226241075</v>
      </c>
      <c r="AG426" s="30">
        <f t="shared" ref="AG426" si="3537">IF(AG$356=1,AF426/((1-AF426)*$I426),(1/($I426*(1-AG$356))*LN((1-AG$356*AF426)/(1-AF426))))</f>
        <v>0.41863871174941814</v>
      </c>
      <c r="AI426">
        <v>69</v>
      </c>
      <c r="AJ426" s="2">
        <f t="shared" si="3494"/>
        <v>0.66589320075386915</v>
      </c>
      <c r="AK426" s="2">
        <f t="shared" si="3495"/>
        <v>0.6658932007538747</v>
      </c>
      <c r="AL426" s="2">
        <f t="shared" si="3496"/>
        <v>0.66589320075387193</v>
      </c>
      <c r="AM426" s="30">
        <f t="shared" si="3468"/>
        <v>0.36363636363636309</v>
      </c>
      <c r="AN426" s="30">
        <f t="shared" si="3469"/>
        <v>0.92597839805387006</v>
      </c>
      <c r="AO426" s="30">
        <f t="shared" si="3470"/>
        <v>0.36363636363636465</v>
      </c>
      <c r="AP426" s="30">
        <f t="shared" si="3471"/>
        <v>0.92597839805386861</v>
      </c>
      <c r="AQ426" s="30">
        <f t="shared" si="3472"/>
        <v>0.36363636363636387</v>
      </c>
      <c r="AR426" s="30">
        <f t="shared" si="3473"/>
        <v>0.92597839805386861</v>
      </c>
      <c r="AS426" s="48">
        <f t="shared" si="3497"/>
        <v>0</v>
      </c>
    </row>
    <row r="427" spans="5:45" x14ac:dyDescent="0.25">
      <c r="E427" s="2"/>
      <c r="F427" s="2"/>
      <c r="I427" s="40">
        <v>3.46</v>
      </c>
      <c r="J427" s="30">
        <f t="shared" si="3446"/>
        <v>0.91767911221398069</v>
      </c>
      <c r="K427" s="30">
        <f t="shared" si="3447"/>
        <v>0.82888661930578444</v>
      </c>
      <c r="L427" s="30">
        <f t="shared" si="3446"/>
        <v>0.84642471528398078</v>
      </c>
      <c r="M427" s="30">
        <f t="shared" si="3447"/>
        <v>0.7033783376984587</v>
      </c>
      <c r="N427" s="30">
        <f t="shared" ref="N427" si="3538">1 - EXP(-1*(1-EXP(-1*O$356*$I427))/O$356)</f>
        <v>0.76720920639916645</v>
      </c>
      <c r="O427" s="30">
        <f t="shared" ref="O427" si="3539">IF(O$356=1,N427/((1-N427)*$I427),(1/($I427*(1-O$356))*LN((1-O$356*N427)/(1-N427))))</f>
        <v>0.60753321327745524</v>
      </c>
      <c r="P427" s="30">
        <f t="shared" ref="P427" si="3540">1 - EXP(-1*(1-EXP(-1*Q$356*$I427))/Q$356)</f>
        <v>0.69010312009236263</v>
      </c>
      <c r="Q427" s="30">
        <f t="shared" ref="Q427" si="3541">IF(Q$356=1,P427/((1-P427)*$I427),(1/($I427*(1-Q$356))*LN((1-Q$356*P427)/(1-P427))))</f>
        <v>0.53232583201635353</v>
      </c>
      <c r="R427" s="30">
        <f t="shared" ref="R427" si="3542">1 - EXP(-1*(1-EXP(-1*S$356*$I427))/S$356)</f>
        <v>0.62037457571773102</v>
      </c>
      <c r="S427" s="30">
        <f t="shared" ref="S427" si="3543">IF(S$356=1,R427/((1-R427)*$I427),(1/($I427*(1-S$356))*LN((1-S$356*R427)/(1-R427))))</f>
        <v>0.47230506402997546</v>
      </c>
      <c r="T427" s="30">
        <f t="shared" ref="T427" si="3544">1 - EXP(-1*(1-EXP(-1*U$356*$I427))/U$356)</f>
        <v>0.55966636029979444</v>
      </c>
      <c r="U427" s="30">
        <f t="shared" ref="U427" si="3545">IF(U$356=1,T427/((1-T427)*$I427),(1/($I427*(1-U$356))*LN((1-U$356*T427)/(1-T427))))</f>
        <v>0.42384279559017507</v>
      </c>
      <c r="V427" s="30">
        <f t="shared" ref="V427" si="3546">1 - EXP(-1*(1-EXP(-1*W$356*$I427))/W$356)</f>
        <v>0.48467215852094925</v>
      </c>
      <c r="W427" s="30">
        <f t="shared" ref="W427" si="3547">IF(W$356=1,V427/((1-V427)*$I427),(1/($I427*(1-W$356))*LN((1-W$356*V427)/(1-V427))))</f>
        <v>0.36726107735217522</v>
      </c>
      <c r="X427" s="30">
        <f t="shared" ref="X427" si="3548">1 - EXP(-1*(1-EXP(-1*Y$356*$I427))/Y$356)</f>
        <v>0.39316969172024452</v>
      </c>
      <c r="Y427" s="30">
        <f t="shared" ref="Y427" si="3549">IF(Y$356=1,X427/((1-X427)*$I427),(1/($I427*(1-Y$356))*LN((1-Y$356*X427)/(1-X427))))</f>
        <v>0.30169374038579527</v>
      </c>
      <c r="Z427" s="30">
        <f t="shared" ref="Z427" si="3550">1 - EXP(-1*(1-EXP(-1*AA$356*$I427))/AA$356)</f>
        <v>0.22119902693856497</v>
      </c>
      <c r="AA427" s="30">
        <f t="shared" ref="AA427" si="3551">IF(AA$356=1,Z427/((1-Z427)*$I427),(1/($I427*(1-AA$356))*LN((1-AA$356*Z427)/(1-Z427))))</f>
        <v>0.18410905475796957</v>
      </c>
      <c r="AB427" s="30">
        <f t="shared" ref="AB427" si="3552">1 - EXP(-1*(1-EXP(-1*AC$356*$I427))/AC$356)</f>
        <v>0.11750309741529952</v>
      </c>
      <c r="AC427" s="30">
        <f t="shared" ref="AC427" si="3553">IF(AC$356=1,AB427/((1-AB427)*$I427),(1/($I427*(1-AC$356))*LN((1-AC$356*AB427)/(1-AB427))))</f>
        <v>0.11101667179067221</v>
      </c>
      <c r="AD427" s="30">
        <f t="shared" ref="AD427" si="3554">1 - EXP(-1*(1-EXP(-1*AE$356*$I427))/AE$356)</f>
        <v>9.5162581964040371E-2</v>
      </c>
      <c r="AE427" s="30">
        <f t="shared" ref="AE427" si="3555">IF(AE$356=1,AD427/((1-AD427)*$I427),(1/($I427*(1-AE$356))*LN((1-AE$356*AD427)/(1-AD427))))</f>
        <v>9.4052314426673445E-2</v>
      </c>
      <c r="AF427" s="30">
        <f t="shared" ref="AF427" si="3556">1 - EXP(-1*(1-EXP(-1*AG$356*$I427))/AG$356)</f>
        <v>0.54588879223981512</v>
      </c>
      <c r="AG427" s="30">
        <f t="shared" ref="AG427" si="3557">IF(AG$356=1,AF427/((1-AF427)*$I427),(1/($I427*(1-AG$356))*LN((1-AG$356*AF427)/(1-AF427))))</f>
        <v>0.41320990834321969</v>
      </c>
      <c r="AI427">
        <v>70</v>
      </c>
      <c r="AJ427" s="2">
        <f t="shared" si="3494"/>
        <v>0.66589320075386915</v>
      </c>
      <c r="AK427" s="2">
        <f t="shared" si="3495"/>
        <v>0.6658932007538747</v>
      </c>
      <c r="AL427" s="2">
        <f t="shared" si="3496"/>
        <v>0.66589320075387193</v>
      </c>
      <c r="AM427" s="30">
        <f t="shared" si="3468"/>
        <v>0.36363636363636309</v>
      </c>
      <c r="AN427" s="30">
        <f t="shared" si="3469"/>
        <v>0.92597839805387006</v>
      </c>
      <c r="AO427" s="30">
        <f t="shared" si="3470"/>
        <v>0.36363636363636465</v>
      </c>
      <c r="AP427" s="30">
        <f t="shared" si="3471"/>
        <v>0.92597839805386861</v>
      </c>
      <c r="AQ427" s="30">
        <f t="shared" si="3472"/>
        <v>0.36363636363636387</v>
      </c>
      <c r="AR427" s="30">
        <f t="shared" si="3473"/>
        <v>0.92597839805386861</v>
      </c>
      <c r="AS427" s="48">
        <f t="shared" si="3497"/>
        <v>0</v>
      </c>
    </row>
    <row r="428" spans="5:45" x14ac:dyDescent="0.25">
      <c r="E428" s="2"/>
      <c r="F428" s="2"/>
      <c r="I428" s="40">
        <v>3.51</v>
      </c>
      <c r="J428" s="30">
        <f t="shared" si="3446"/>
        <v>0.91970391159936327</v>
      </c>
      <c r="K428" s="30">
        <f t="shared" si="3447"/>
        <v>0.82577137306695814</v>
      </c>
      <c r="L428" s="30">
        <f t="shared" si="3446"/>
        <v>0.84831793621878593</v>
      </c>
      <c r="M428" s="30">
        <f t="shared" si="3447"/>
        <v>0.69870470264954776</v>
      </c>
      <c r="N428" s="30">
        <f t="shared" ref="N428" si="3558">1 - EXP(-1*(1-EXP(-1*O$356*$I428))/O$356)</f>
        <v>0.76864304872462053</v>
      </c>
      <c r="O428" s="30">
        <f t="shared" ref="O428" si="3559">IF(O$356=1,N428/((1-N428)*$I428),(1/($I428*(1-O$356))*LN((1-O$356*N428)/(1-N428))))</f>
        <v>0.60214315051015321</v>
      </c>
      <c r="P428" s="30">
        <f t="shared" ref="P428" si="3560">1 - EXP(-1*(1-EXP(-1*Q$356*$I428))/Q$356)</f>
        <v>0.69105533519311024</v>
      </c>
      <c r="Q428" s="30">
        <f t="shared" ref="Q428" si="3561">IF(Q$356=1,P428/((1-P428)*$I428),(1/($I428*(1-Q$356))*LN((1-Q$356*P428)/(1-P428))))</f>
        <v>0.52670191561628577</v>
      </c>
      <c r="R428" s="30">
        <f t="shared" ref="R428" si="3562">1 - EXP(-1*(1-EXP(-1*S$356*$I428))/S$356)</f>
        <v>0.62095603787091669</v>
      </c>
      <c r="S428" s="30">
        <f t="shared" ref="S428" si="3563">IF(S$356=1,R428/((1-R428)*$I428),(1/($I428*(1-S$356))*LN((1-S$356*R428)/(1-R428))))</f>
        <v>0.46672832118541818</v>
      </c>
      <c r="T428" s="30">
        <f t="shared" ref="T428" si="3564">1 - EXP(-1*(1-EXP(-1*U$356*$I428))/U$356)</f>
        <v>0.56000243181528853</v>
      </c>
      <c r="U428" s="30">
        <f t="shared" ref="U428" si="3565">IF(U$356=1,T428/((1-T428)*$I428),(1/($I428*(1-U$356))*LN((1-U$356*T428)/(1-T428))))</f>
        <v>0.41846793245689601</v>
      </c>
      <c r="V428" s="30">
        <f t="shared" ref="V428" si="3566">1 - EXP(-1*(1-EXP(-1*W$356*$I428))/W$356)</f>
        <v>0.48481045868866623</v>
      </c>
      <c r="W428" s="30">
        <f t="shared" ref="W428" si="3567">IF(W$356=1,V428/((1-V428)*$I428),(1/($I428*(1-W$356))*LN((1-W$356*V428)/(1-V428))))</f>
        <v>0.3623096623766407</v>
      </c>
      <c r="X428" s="30">
        <f t="shared" ref="X428" si="3568">1 - EXP(-1*(1-EXP(-1*Y$356*$I428))/Y$356)</f>
        <v>0.39319821342393091</v>
      </c>
      <c r="Y428" s="30">
        <f t="shared" ref="Y428" si="3569">IF(Y$356=1,X428/((1-X428)*$I428),(1/($I428*(1-Y$356))*LN((1-Y$356*X428)/(1-X428))))</f>
        <v>0.29745879103763245</v>
      </c>
      <c r="Z428" s="30">
        <f t="shared" ref="Z428" si="3570">1 - EXP(-1*(1-EXP(-1*AA$356*$I428))/AA$356)</f>
        <v>0.22119906137791812</v>
      </c>
      <c r="AA428" s="30">
        <f t="shared" ref="AA428" si="3571">IF(AA$356=1,Z428/((1-Z428)*$I428),(1/($I428*(1-AA$356))*LN((1-AA$356*Z428)/(1-Z428))))</f>
        <v>0.18148652800929876</v>
      </c>
      <c r="AB428" s="30">
        <f t="shared" ref="AB428" si="3572">1 - EXP(-1*(1-EXP(-1*AC$356*$I428))/AC$356)</f>
        <v>0.11750309741533416</v>
      </c>
      <c r="AC428" s="30">
        <f t="shared" ref="AC428" si="3573">IF(AC$356=1,AB428/((1-AB428)*$I428),(1/($I428*(1-AC$356))*LN((1-AC$356*AB428)/(1-AB428))))</f>
        <v>0.10943523771976646</v>
      </c>
      <c r="AD428" s="30">
        <f t="shared" ref="AD428" si="3574">1 - EXP(-1*(1-EXP(-1*AE$356*$I428))/AE$356)</f>
        <v>9.5162581964040371E-2</v>
      </c>
      <c r="AE428" s="30">
        <f t="shared" ref="AE428" si="3575">IF(AE$356=1,AD428/((1-AD428)*$I428),(1/($I428*(1-AE$356))*LN((1-AE$356*AD428)/(1-AD428))))</f>
        <v>9.2712537867888939E-2</v>
      </c>
      <c r="AF428" s="30">
        <f t="shared" ref="AF428" si="3576">1 - EXP(-1*(1-EXP(-1*AG$356*$I428))/AG$356)</f>
        <v>0.54617997676828067</v>
      </c>
      <c r="AG428" s="30">
        <f t="shared" ref="AG428" si="3577">IF(AG$356=1,AF428/((1-AF428)*$I428),(1/($I428*(1-AG$356))*LN((1-AG$356*AF428)/(1-AF428))))</f>
        <v>0.40789937050718916</v>
      </c>
      <c r="AI428">
        <v>71</v>
      </c>
      <c r="AJ428" s="2">
        <f t="shared" si="3494"/>
        <v>0.66589320075386915</v>
      </c>
      <c r="AK428" s="2">
        <f t="shared" si="3495"/>
        <v>0.6658932007538747</v>
      </c>
      <c r="AL428" s="2">
        <f t="shared" si="3496"/>
        <v>0.66589320075387193</v>
      </c>
      <c r="AM428" s="30">
        <f t="shared" si="3468"/>
        <v>0.36363636363636309</v>
      </c>
      <c r="AN428" s="30">
        <f t="shared" si="3469"/>
        <v>0.92597839805387006</v>
      </c>
      <c r="AO428" s="30">
        <f t="shared" si="3470"/>
        <v>0.36363636363636465</v>
      </c>
      <c r="AP428" s="30">
        <f t="shared" si="3471"/>
        <v>0.92597839805386861</v>
      </c>
      <c r="AQ428" s="30">
        <f t="shared" si="3472"/>
        <v>0.36363636363636387</v>
      </c>
      <c r="AR428" s="30">
        <f t="shared" si="3473"/>
        <v>0.92597839805386861</v>
      </c>
      <c r="AS428" s="48">
        <f t="shared" si="3497"/>
        <v>0</v>
      </c>
    </row>
    <row r="429" spans="5:45" x14ac:dyDescent="0.25">
      <c r="E429" s="2"/>
      <c r="F429" s="2"/>
      <c r="I429" s="40">
        <v>3.56</v>
      </c>
      <c r="J429" s="30">
        <f t="shared" si="3446"/>
        <v>0.92165949789847823</v>
      </c>
      <c r="K429" s="30">
        <f t="shared" si="3447"/>
        <v>0.82266249826676574</v>
      </c>
      <c r="L429" s="30">
        <f t="shared" si="3446"/>
        <v>0.85015101670869742</v>
      </c>
      <c r="M429" s="30">
        <f t="shared" si="3447"/>
        <v>0.69406380929632461</v>
      </c>
      <c r="N429" s="30">
        <f t="shared" ref="N429" si="3578">1 - EXP(-1*(1-EXP(-1*O$356*$I429))/O$356)</f>
        <v>0.77002607020142699</v>
      </c>
      <c r="O429" s="30">
        <f t="shared" ref="O429" si="3579">IF(O$356=1,N429/((1-N429)*$I429),(1/($I429*(1-O$356))*LN((1-O$356*N429)/(1-N429))))</f>
        <v>0.59681427764616535</v>
      </c>
      <c r="P429" s="30">
        <f t="shared" ref="P429" si="3580">1 - EXP(-1*(1-EXP(-1*Q$356*$I429))/Q$356)</f>
        <v>0.69196745727655928</v>
      </c>
      <c r="Q429" s="30">
        <f t="shared" ref="Q429" si="3581">IF(Q$356=1,P429/((1-P429)*$I429),(1/($I429*(1-Q$356))*LN((1-Q$356*P429)/(1-P429))))</f>
        <v>0.52116333437403595</v>
      </c>
      <c r="R429" s="30">
        <f t="shared" ref="R429" si="3582">1 - EXP(-1*(1-EXP(-1*S$356*$I429))/S$356)</f>
        <v>0.62150831524373751</v>
      </c>
      <c r="S429" s="30">
        <f t="shared" ref="S429" si="3583">IF(S$356=1,R429/((1-R429)*$I429),(1/($I429*(1-S$356))*LN((1-S$356*R429)/(1-R429))))</f>
        <v>0.46125448578993528</v>
      </c>
      <c r="T429" s="30">
        <f t="shared" ref="T429" si="3584">1 - EXP(-1*(1-EXP(-1*U$356*$I429))/U$356)</f>
        <v>0.56031869752015195</v>
      </c>
      <c r="U429" s="30">
        <f t="shared" ref="U429" si="3585">IF(U$356=1,T429/((1-T429)*$I429),(1/($I429*(1-U$356))*LN((1-U$356*T429)/(1-T429))))</f>
        <v>0.41320672801439962</v>
      </c>
      <c r="V429" s="30">
        <f t="shared" ref="V429" si="3586">1 - EXP(-1*(1-EXP(-1*W$356*$I429))/W$356)</f>
        <v>0.48493873257807807</v>
      </c>
      <c r="W429" s="30">
        <f t="shared" ref="W429" si="3587">IF(W$356=1,V429/((1-V429)*$I429),(1/($I429*(1-W$356))*LN((1-W$356*V429)/(1-V429))))</f>
        <v>0.35747755637371109</v>
      </c>
      <c r="X429" s="30">
        <f t="shared" ref="X429" si="3588">1 - EXP(-1*(1-EXP(-1*Y$356*$I429))/Y$356)</f>
        <v>0.39322401977338439</v>
      </c>
      <c r="Y429" s="30">
        <f t="shared" ref="Y429" si="3589">IF(Y$356=1,X429/((1-X429)*$I429),(1/($I429*(1-Y$356))*LN((1-Y$356*X429)/(1-X429))))</f>
        <v>0.29333693393583821</v>
      </c>
      <c r="Z429" s="30">
        <f t="shared" ref="Z429" si="3590">1 - EXP(-1*(1-EXP(-1*AA$356*$I429))/AA$356)</f>
        <v>0.22119908957447454</v>
      </c>
      <c r="AA429" s="30">
        <f t="shared" ref="AA429" si="3591">IF(AA$356=1,Z429/((1-Z429)*$I429),(1/($I429*(1-AA$356))*LN((1-AA$356*Z429)/(1-Z429))))</f>
        <v>0.17893764819742486</v>
      </c>
      <c r="AB429" s="30">
        <f t="shared" ref="AB429" si="3592">1 - EXP(-1*(1-EXP(-1*AC$356*$I429))/AC$356)</f>
        <v>0.11750309741535736</v>
      </c>
      <c r="AC429" s="30">
        <f t="shared" ref="AC429" si="3593">IF(AC$356=1,AB429/((1-AB429)*$I429),(1/($I429*(1-AC$356))*LN((1-AC$356*AB429)/(1-AB429))))</f>
        <v>0.10789822595416254</v>
      </c>
      <c r="AD429" s="30">
        <f t="shared" ref="AD429" si="3594">1 - EXP(-1*(1-EXP(-1*AE$356*$I429))/AE$356)</f>
        <v>9.5162581964040371E-2</v>
      </c>
      <c r="AE429" s="30">
        <f t="shared" ref="AE429" si="3595">IF(AE$356=1,AD429/((1-AD429)*$I429),(1/($I429*(1-AE$356))*LN((1-AE$356*AD429)/(1-AD429))))</f>
        <v>9.1410395482103973E-2</v>
      </c>
      <c r="AF429" s="30">
        <f t="shared" ref="AF429" si="3596">1 - EXP(-1*(1-EXP(-1*AG$356*$I429))/AG$356)</f>
        <v>0.54645334922874245</v>
      </c>
      <c r="AG429" s="30">
        <f t="shared" ref="AG429" si="3597">IF(AG$356=1,AF429/((1-AF429)*$I429),(1/($I429*(1-AG$356))*LN((1-AG$356*AF429)/(1-AF429))))</f>
        <v>0.40270421172221238</v>
      </c>
      <c r="AI429">
        <v>72</v>
      </c>
      <c r="AJ429" s="2">
        <f t="shared" si="3494"/>
        <v>0.66589320075386915</v>
      </c>
      <c r="AK429" s="2">
        <f t="shared" si="3495"/>
        <v>0.6658932007538747</v>
      </c>
      <c r="AL429" s="2">
        <f t="shared" si="3496"/>
        <v>0.66589320075387193</v>
      </c>
      <c r="AM429" s="30">
        <f t="shared" si="3468"/>
        <v>0.36363636363636309</v>
      </c>
      <c r="AN429" s="30">
        <f t="shared" si="3469"/>
        <v>0.92597839805387006</v>
      </c>
      <c r="AO429" s="30">
        <f t="shared" si="3470"/>
        <v>0.36363636363636465</v>
      </c>
      <c r="AP429" s="30">
        <f t="shared" si="3471"/>
        <v>0.92597839805386861</v>
      </c>
      <c r="AQ429" s="30">
        <f t="shared" si="3472"/>
        <v>0.36363636363636387</v>
      </c>
      <c r="AR429" s="30">
        <f t="shared" si="3473"/>
        <v>0.92597839805386861</v>
      </c>
      <c r="AS429" s="48">
        <f t="shared" si="3497"/>
        <v>0</v>
      </c>
    </row>
    <row r="430" spans="5:45" x14ac:dyDescent="0.25">
      <c r="E430" s="2"/>
      <c r="F430" s="2"/>
      <c r="I430" s="40">
        <v>3.61</v>
      </c>
      <c r="J430" s="30">
        <f t="shared" si="3446"/>
        <v>0.9235487027757241</v>
      </c>
      <c r="K430" s="30">
        <f t="shared" si="3447"/>
        <v>0.81956035176325281</v>
      </c>
      <c r="L430" s="30">
        <f t="shared" si="3446"/>
        <v>0.85192629888140092</v>
      </c>
      <c r="M430" s="30">
        <f t="shared" si="3447"/>
        <v>0.68945594127599152</v>
      </c>
      <c r="N430" s="30">
        <f t="shared" ref="N430" si="3598">1 - EXP(-1*(1-EXP(-1*O$356*$I430))/O$356)</f>
        <v>0.7713603121319218</v>
      </c>
      <c r="O430" s="30">
        <f t="shared" ref="O430" si="3599">IF(O$356=1,N430/((1-N430)*$I430),(1/($I430*(1-O$356))*LN((1-O$356*N430)/(1-N430))))</f>
        <v>0.59154638676982751</v>
      </c>
      <c r="P430" s="30">
        <f t="shared" ref="P430" si="3600">1 - EXP(-1*(1-EXP(-1*Q$356*$I430))/Q$356)</f>
        <v>0.69284127782935945</v>
      </c>
      <c r="Q430" s="30">
        <f t="shared" ref="Q430" si="3601">IF(Q$356=1,P430/((1-P430)*$I430),(1/($I430*(1-Q$356))*LN((1-Q$356*P430)/(1-P430))))</f>
        <v>0.51570911734412528</v>
      </c>
      <c r="R430" s="30">
        <f t="shared" ref="R430" si="3602">1 - EXP(-1*(1-EXP(-1*S$356*$I430))/S$356)</f>
        <v>0.62203291094068103</v>
      </c>
      <c r="S430" s="30">
        <f t="shared" ref="S430" si="3603">IF(S$356=1,R430/((1-R430)*$I430),(1/($I430*(1-S$356))*LN((1-S$356*R430)/(1-R430))))</f>
        <v>0.45588171713038644</v>
      </c>
      <c r="T430" s="30">
        <f t="shared" ref="T430" si="3604">1 - EXP(-1*(1-EXP(-1*U$356*$I430))/U$356)</f>
        <v>0.56061633748515649</v>
      </c>
      <c r="U430" s="30">
        <f t="shared" ref="U430" si="3605">IF(U$356=1,T430/((1-T430)*$I430),(1/($I430*(1-U$356))*LN((1-U$356*T430)/(1-T430))))</f>
        <v>0.4080565219716209</v>
      </c>
      <c r="V430" s="30">
        <f t="shared" ref="V430" si="3606">1 - EXP(-1*(1-EXP(-1*W$356*$I430))/W$356)</f>
        <v>0.48505770928337677</v>
      </c>
      <c r="W430" s="30">
        <f t="shared" ref="W430" si="3607">IF(W$356=1,V430/((1-V430)*$I430),(1/($I430*(1-W$356))*LN((1-W$356*V430)/(1-V430))))</f>
        <v>0.35276118541118567</v>
      </c>
      <c r="X430" s="30">
        <f t="shared" ref="X430" si="3608">1 - EXP(-1*(1-EXP(-1*Y$356*$I430))/Y$356)</f>
        <v>0.39324736937817961</v>
      </c>
      <c r="Y430" s="30">
        <f t="shared" ref="Y430" si="3609">IF(Y$356=1,X430/((1-X430)*$I430),(1/($I430*(1-Y$356))*LN((1-Y$356*X430)/(1-X430))))</f>
        <v>0.28932401800531032</v>
      </c>
      <c r="Z430" s="30">
        <f t="shared" ref="Z430" si="3610">1 - EXP(-1*(1-EXP(-1*AA$356*$I430))/AA$356)</f>
        <v>0.22119911265986159</v>
      </c>
      <c r="AA430" s="30">
        <f t="shared" ref="AA430" si="3611">IF(AA$356=1,Z430/((1-Z430)*$I430),(1/($I430*(1-AA$356))*LN((1-AA$356*Z430)/(1-Z430))))</f>
        <v>0.17645935869410892</v>
      </c>
      <c r="AB430" s="30">
        <f t="shared" ref="AB430" si="3612">1 - EXP(-1*(1-EXP(-1*AC$356*$I430))/AC$356)</f>
        <v>0.11750309741537301</v>
      </c>
      <c r="AC430" s="30">
        <f t="shared" ref="AC430" si="3613">IF(AC$356=1,AB430/((1-AB430)*$I430),(1/($I430*(1-AC$356))*LN((1-AC$356*AB430)/(1-AB430))))</f>
        <v>0.10640379069172146</v>
      </c>
      <c r="AD430" s="30">
        <f t="shared" ref="AD430" si="3614">1 - EXP(-1*(1-EXP(-1*AE$356*$I430))/AE$356)</f>
        <v>9.5162581964040371E-2</v>
      </c>
      <c r="AE430" s="30">
        <f t="shared" ref="AE430" si="3615">IF(AE$356=1,AD430/((1-AD430)*$I430),(1/($I430*(1-AE$356))*LN((1-AE$356*AD430)/(1-AD430))))</f>
        <v>9.0144323522518041E-2</v>
      </c>
      <c r="AF430" s="30">
        <f t="shared" ref="AF430" si="3616">1 - EXP(-1*(1-EXP(-1*AG$356*$I430))/AG$356)</f>
        <v>0.54671000887639953</v>
      </c>
      <c r="AG430" s="30">
        <f t="shared" ref="AG430" si="3617">IF(AG$356=1,AF430/((1-AF430)*$I430),(1/($I430*(1-AG$356))*LN((1-AG$356*AF430)/(1-AF430))))</f>
        <v>0.39762158898212602</v>
      </c>
      <c r="AI430">
        <v>73</v>
      </c>
      <c r="AJ430" s="2">
        <f t="shared" si="3494"/>
        <v>0.66589320075386915</v>
      </c>
      <c r="AK430" s="2">
        <f t="shared" si="3495"/>
        <v>0.6658932007538747</v>
      </c>
      <c r="AL430" s="2">
        <f t="shared" si="3496"/>
        <v>0.66589320075387193</v>
      </c>
      <c r="AM430" s="30">
        <f t="shared" si="3468"/>
        <v>0.36363636363636309</v>
      </c>
      <c r="AN430" s="30">
        <f t="shared" si="3469"/>
        <v>0.92597839805387006</v>
      </c>
      <c r="AO430" s="30">
        <f t="shared" si="3470"/>
        <v>0.36363636363636465</v>
      </c>
      <c r="AP430" s="30">
        <f t="shared" si="3471"/>
        <v>0.92597839805386861</v>
      </c>
      <c r="AQ430" s="30">
        <f t="shared" si="3472"/>
        <v>0.36363636363636387</v>
      </c>
      <c r="AR430" s="30">
        <f t="shared" si="3473"/>
        <v>0.92597839805386861</v>
      </c>
      <c r="AS430" s="48">
        <f t="shared" si="3497"/>
        <v>0</v>
      </c>
    </row>
    <row r="431" spans="5:45" x14ac:dyDescent="0.25">
      <c r="E431" s="2"/>
      <c r="F431" s="2"/>
      <c r="I431" s="40">
        <v>3.66</v>
      </c>
      <c r="J431" s="30">
        <f t="shared" si="3446"/>
        <v>0.92537422511249423</v>
      </c>
      <c r="K431" s="30">
        <f t="shared" si="3447"/>
        <v>0.81646527296084925</v>
      </c>
      <c r="L431" s="30">
        <f t="shared" si="3446"/>
        <v>0.8536460150606191</v>
      </c>
      <c r="M431" s="30">
        <f t="shared" si="3447"/>
        <v>0.68488134896273545</v>
      </c>
      <c r="N431" s="30">
        <f t="shared" ref="N431" si="3618">1 - EXP(-1*(1-EXP(-1*O$356*$I431))/O$356)</f>
        <v>0.77264771973217605</v>
      </c>
      <c r="O431" s="30">
        <f t="shared" ref="O431" si="3619">IF(O$356=1,N431/((1-N431)*$I431),(1/($I431*(1-O$356))*LN((1-O$356*N431)/(1-N431))))</f>
        <v>0.58633923130665788</v>
      </c>
      <c r="P431" s="30">
        <f t="shared" ref="P431" si="3620">1 - EXP(-1*(1-EXP(-1*Q$356*$I431))/Q$356)</f>
        <v>0.69367850035420697</v>
      </c>
      <c r="Q431" s="30">
        <f t="shared" ref="Q431" si="3621">IF(Q$356=1,P431/((1-P431)*$I431),(1/($I431*(1-Q$356))*LN((1-Q$356*P431)/(1-P431))))</f>
        <v>0.51033826469164689</v>
      </c>
      <c r="R431" s="30">
        <f t="shared" ref="R431" si="3622">1 - EXP(-1*(1-EXP(-1*S$356*$I431))/S$356)</f>
        <v>0.62253124701688511</v>
      </c>
      <c r="S431" s="30">
        <f t="shared" ref="S431" si="3623">IF(S$356=1,R431/((1-R431)*$I431),(1/($I431*(1-S$356))*LN((1-S$356*R431)/(1-R431))))</f>
        <v>0.45060817168363265</v>
      </c>
      <c r="T431" s="30">
        <f t="shared" ref="T431" si="3624">1 - EXP(-1*(1-EXP(-1*U$356*$I431))/U$356)</f>
        <v>0.56089646001850624</v>
      </c>
      <c r="U431" s="30">
        <f t="shared" ref="U431" si="3625">IF(U$356=1,T431/((1-T431)*$I431),(1/($I431*(1-U$356))*LN((1-U$356*T431)/(1-T431))))</f>
        <v>0.40301468980558441</v>
      </c>
      <c r="V431" s="30">
        <f t="shared" ref="V431" si="3626">1 - EXP(-1*(1-EXP(-1*W$356*$I431))/W$356)</f>
        <v>0.48516806457055195</v>
      </c>
      <c r="W431" s="30">
        <f t="shared" ref="W431" si="3627">IF(W$356=1,V431/((1-V431)*$I431),(1/($I431*(1-W$356))*LN((1-W$356*V431)/(1-V431))))</f>
        <v>0.3481570757366188</v>
      </c>
      <c r="X431" s="30">
        <f t="shared" ref="X431" si="3628">1 - EXP(-1*(1-EXP(-1*Y$356*$I431))/Y$356)</f>
        <v>0.3932684961999583</v>
      </c>
      <c r="Y431" s="30">
        <f t="shared" ref="Y431" si="3629">IF(Y$356=1,X431/((1-X431)*$I431),(1/($I431*(1-Y$356))*LN((1-Y$356*X431)/(1-X431))))</f>
        <v>0.28541606801682717</v>
      </c>
      <c r="Z431" s="30">
        <f t="shared" ref="Z431" si="3630">1 - EXP(-1*(1-EXP(-1*AA$356*$I431))/AA$356)</f>
        <v>0.22119913156057747</v>
      </c>
      <c r="AA431" s="30">
        <f t="shared" ref="AA431" si="3631">IF(AA$356=1,Z431/((1-Z431)*$I431),(1/($I431*(1-AA$356))*LN((1-AA$356*Z431)/(1-Z431))))</f>
        <v>0.17404876927532387</v>
      </c>
      <c r="AB431" s="30">
        <f t="shared" ref="AB431" si="3632">1 - EXP(-1*(1-EXP(-1*AC$356*$I431))/AC$356)</f>
        <v>0.11750309741538334</v>
      </c>
      <c r="AC431" s="30">
        <f t="shared" ref="AC431" si="3633">IF(AC$356=1,AB431/((1-AB431)*$I431),(1/($I431*(1-AC$356))*LN((1-AC$356*AB431)/(1-AB431))))</f>
        <v>0.10495018699380042</v>
      </c>
      <c r="AD431" s="30">
        <f t="shared" ref="AD431" si="3634">1 - EXP(-1*(1-EXP(-1*AE$356*$I431))/AE$356)</f>
        <v>9.5162581964040371E-2</v>
      </c>
      <c r="AE431" s="30">
        <f t="shared" ref="AE431" si="3635">IF(AE$356=1,AD431/((1-AD431)*$I431),(1/($I431*(1-AE$356))*LN((1-AE$356*AD431)/(1-AD431))))</f>
        <v>8.891284369297546E-2</v>
      </c>
      <c r="AF431" s="30">
        <f t="shared" ref="AF431" si="3636">1 - EXP(-1*(1-EXP(-1*AG$356*$I431))/AG$356)</f>
        <v>0.54695098599136427</v>
      </c>
      <c r="AG431" s="30">
        <f t="shared" ref="AG431" si="3637">IF(AG$356=1,AF431/((1-AF431)*$I431),(1/($I431*(1-AG$356))*LN((1-AG$356*AF431)/(1-AF431))))</f>
        <v>0.39264870577798361</v>
      </c>
      <c r="AI431">
        <v>74</v>
      </c>
      <c r="AJ431" s="2">
        <f t="shared" si="3494"/>
        <v>0.66589320075386915</v>
      </c>
      <c r="AK431" s="2">
        <f t="shared" si="3495"/>
        <v>0.6658932007538747</v>
      </c>
      <c r="AL431" s="2">
        <f t="shared" si="3496"/>
        <v>0.66589320075387193</v>
      </c>
      <c r="AM431" s="30">
        <f t="shared" si="3468"/>
        <v>0.36363636363636309</v>
      </c>
      <c r="AN431" s="30">
        <f t="shared" si="3469"/>
        <v>0.92597839805387006</v>
      </c>
      <c r="AO431" s="30">
        <f t="shared" si="3470"/>
        <v>0.36363636363636465</v>
      </c>
      <c r="AP431" s="30">
        <f t="shared" si="3471"/>
        <v>0.92597839805386861</v>
      </c>
      <c r="AQ431" s="30">
        <f t="shared" si="3472"/>
        <v>0.36363636363636387</v>
      </c>
      <c r="AR431" s="30">
        <f t="shared" si="3473"/>
        <v>0.92597839805386861</v>
      </c>
      <c r="AS431" s="48">
        <f t="shared" si="3497"/>
        <v>0</v>
      </c>
    </row>
    <row r="432" spans="5:45" x14ac:dyDescent="0.25">
      <c r="E432" s="2"/>
      <c r="F432" s="2"/>
      <c r="I432" s="40">
        <v>3.7099999999999951</v>
      </c>
      <c r="J432" s="30">
        <f t="shared" si="3446"/>
        <v>0.92713863795615092</v>
      </c>
      <c r="K432" s="30">
        <f t="shared" si="3447"/>
        <v>0.81337758455278697</v>
      </c>
      <c r="L432" s="30">
        <f t="shared" si="3446"/>
        <v>0.85531229375262918</v>
      </c>
      <c r="M432" s="30">
        <f t="shared" si="3447"/>
        <v>0.68034025127078779</v>
      </c>
      <c r="N432" s="30">
        <f t="shared" ref="N432" si="3638">1 - EXP(-1*(1-EXP(-1*O$356*$I432))/O$356)</f>
        <v>0.77389014745868634</v>
      </c>
      <c r="O432" s="30">
        <f t="shared" ref="O432" si="3639">IF(O$356=1,N432/((1-N432)*$I432),(1/($I432*(1-O$356))*LN((1-O$356*N432)/(1-N432))))</f>
        <v>0.58119252895976814</v>
      </c>
      <c r="P432" s="30">
        <f t="shared" ref="P432" si="3640">1 - EXP(-1*(1-EXP(-1*Q$356*$I432))/Q$356)</f>
        <v>0.69448074528475323</v>
      </c>
      <c r="Q432" s="30">
        <f t="shared" ref="Q432" si="3641">IF(Q$356=1,P432/((1-P432)*$I432),(1/($I432*(1-Q$356))*LN((1-Q$356*P432)/(1-P432))))</f>
        <v>0.50504975148478815</v>
      </c>
      <c r="R432" s="30">
        <f t="shared" ref="R432" si="3642">1 - EXP(-1*(1-EXP(-1*S$356*$I432))/S$356)</f>
        <v>0.62300466918930686</v>
      </c>
      <c r="S432" s="30">
        <f t="shared" ref="S432" si="3643">IF(S$356=1,R432/((1-R432)*$I432),(1/($I432*(1-S$356))*LN((1-S$356*R432)/(1-R432))))</f>
        <v>0.44543200702876207</v>
      </c>
      <c r="T432" s="30">
        <f t="shared" ref="T432" si="3644">1 - EXP(-1*(1-EXP(-1*U$356*$I432))/U$356)</f>
        <v>0.56116010619288881</v>
      </c>
      <c r="U432" s="30">
        <f t="shared" ref="U432" si="3645">IF(U$356=1,T432/((1-T432)*$I432),(1/($I432*(1-U$356))*LN((1-U$356*T432)/(1-T432))))</f>
        <v>0.39807864568607831</v>
      </c>
      <c r="V432" s="30">
        <f t="shared" ref="V432" si="3646">1 - EXP(-1*(1-EXP(-1*W$356*$I432))/W$356)</f>
        <v>0.48527042482102933</v>
      </c>
      <c r="W432" s="30">
        <f t="shared" ref="W432" si="3647">IF(W$356=1,V432/((1-V432)*$I432),(1/($I432*(1-W$356))*LN((1-W$356*V432)/(1-V432))))</f>
        <v>0.34366185333528498</v>
      </c>
      <c r="X432" s="30">
        <f t="shared" ref="X432" si="3648">1 - EXP(-1*(1-EXP(-1*Y$356*$I432))/Y$356)</f>
        <v>0.39328761190487693</v>
      </c>
      <c r="Y432" s="30">
        <f t="shared" ref="Y432" si="3649">IF(Y$356=1,X432/((1-X432)*$I432),(1/($I432*(1-Y$356))*LN((1-Y$356*X432)/(1-X432))))</f>
        <v>0.28160927744385483</v>
      </c>
      <c r="Z432" s="30">
        <f t="shared" ref="Z432" si="3650">1 - EXP(-1*(1-EXP(-1*AA$356*$I432))/AA$356)</f>
        <v>0.2211991470351744</v>
      </c>
      <c r="AA432" s="30">
        <f t="shared" ref="AA432" si="3651">IF(AA$356=1,Z432/((1-Z432)*$I432),(1/($I432*(1-AA$356))*LN((1-AA$356*Z432)/(1-Z432))))</f>
        <v>0.17170314501973236</v>
      </c>
      <c r="AB432" s="30">
        <f t="shared" ref="AB432" si="3652">1 - EXP(-1*(1-EXP(-1*AC$356*$I432))/AC$356)</f>
        <v>0.11750309741539033</v>
      </c>
      <c r="AC432" s="30">
        <f t="shared" ref="AC432" si="3653">IF(AC$356=1,AB432/((1-AB432)*$I432),(1/($I432*(1-AC$356))*LN((1-AC$356*AB432)/(1-AB432))))</f>
        <v>0.10353576398852887</v>
      </c>
      <c r="AD432" s="30">
        <f t="shared" ref="AD432" si="3654">1 - EXP(-1*(1-EXP(-1*AE$356*$I432))/AE$356)</f>
        <v>9.5162581964040371E-2</v>
      </c>
      <c r="AE432" s="30">
        <f t="shared" ref="AE432" si="3655">IF(AE$356=1,AD432/((1-AD432)*$I432),(1/($I432*(1-AE$356))*LN((1-AE$356*AD432)/(1-AD432))))</f>
        <v>8.7714557389835732E-2</v>
      </c>
      <c r="AF432" s="30">
        <f t="shared" ref="AF432" si="3656">1 - EXP(-1*(1-EXP(-1*AG$356*$I432))/AG$356)</f>
        <v>0.54717724633933662</v>
      </c>
      <c r="AG432" s="30">
        <f t="shared" ref="AG432" si="3657">IF(AG$356=1,AF432/((1-AF432)*$I432),(1/($I432*(1-AG$356))*LN((1-AG$356*AF432)/(1-AF432))))</f>
        <v>0.38778281459639441</v>
      </c>
      <c r="AI432">
        <v>75</v>
      </c>
      <c r="AJ432" s="2">
        <f t="shared" si="3494"/>
        <v>0.66589320075386915</v>
      </c>
      <c r="AK432" s="2">
        <f t="shared" si="3495"/>
        <v>0.6658932007538747</v>
      </c>
      <c r="AL432" s="2">
        <f t="shared" si="3496"/>
        <v>0.66589320075387193</v>
      </c>
      <c r="AM432" s="30">
        <f t="shared" si="3468"/>
        <v>0.36363636363636309</v>
      </c>
      <c r="AN432" s="30">
        <f t="shared" si="3469"/>
        <v>0.92597839805387006</v>
      </c>
      <c r="AO432" s="30">
        <f t="shared" si="3470"/>
        <v>0.36363636363636465</v>
      </c>
      <c r="AP432" s="30">
        <f t="shared" si="3471"/>
        <v>0.92597839805386861</v>
      </c>
      <c r="AQ432" s="30">
        <f t="shared" si="3472"/>
        <v>0.36363636363636387</v>
      </c>
      <c r="AR432" s="30">
        <f t="shared" si="3473"/>
        <v>0.92597839805386861</v>
      </c>
      <c r="AS432" s="48">
        <f t="shared" si="3497"/>
        <v>0</v>
      </c>
    </row>
    <row r="433" spans="5:45" x14ac:dyDescent="0.25">
      <c r="E433" s="2"/>
      <c r="F433" s="2"/>
      <c r="I433" s="40">
        <v>3.7599999999999949</v>
      </c>
      <c r="J433" s="30">
        <f t="shared" si="3446"/>
        <v>0.92884439507019545</v>
      </c>
      <c r="K433" s="30">
        <f t="shared" si="3447"/>
        <v>0.81029759323096928</v>
      </c>
      <c r="L433" s="30">
        <f t="shared" si="3446"/>
        <v>0.85692716526412993</v>
      </c>
      <c r="M433" s="30">
        <f t="shared" si="3447"/>
        <v>0.67583283736793265</v>
      </c>
      <c r="N433" s="30">
        <f t="shared" ref="N433" si="3658">1 - EXP(-1*(1-EXP(-1*O$356*$I433))/O$356)</f>
        <v>0.77508936399437367</v>
      </c>
      <c r="O433" s="30">
        <f t="shared" ref="O433" si="3659">IF(O$356=1,N433/((1-N433)*$I433),(1/($I433*(1-O$356))*LN((1-O$356*N433)/(1-N433))))</f>
        <v>0.57610596447442319</v>
      </c>
      <c r="P433" s="30">
        <f t="shared" ref="P433" si="3660">1 - EXP(-1*(1-EXP(-1*Q$356*$I433))/Q$356)</f>
        <v>0.69524955458328341</v>
      </c>
      <c r="Q433" s="30">
        <f t="shared" ref="Q433" si="3661">IF(Q$356=1,P433/((1-P433)*$I433),(1/($I433*(1-Q$356))*LN((1-Q$356*P433)/(1-P433))))</f>
        <v>0.49984253121207478</v>
      </c>
      <c r="R433" s="30">
        <f t="shared" ref="R433" si="3662">1 - EXP(-1*(1-EXP(-1*S$356*$I433))/S$356)</f>
        <v>0.62345445124290788</v>
      </c>
      <c r="S433" s="30">
        <f t="shared" ref="S433" si="3663">IF(S$356=1,R433/((1-R433)*$I433),(1/($I433*(1-S$356))*LN((1-S$356*R433)/(1-R433))))</f>
        <v>0.44035138538028479</v>
      </c>
      <c r="T433" s="30">
        <f t="shared" ref="T433" si="3664">1 - EXP(-1*(1-EXP(-1*U$356*$I433))/U$356)</f>
        <v>0.56140825406886985</v>
      </c>
      <c r="U433" s="30">
        <f t="shared" ref="U433" si="3665">IF(U$356=1,T433/((1-T433)*$I433),(1/($I433*(1-U$356))*LN((1-U$356*T433)/(1-T433))))</f>
        <v>0.39324584496351872</v>
      </c>
      <c r="V433" s="30">
        <f t="shared" ref="V433" si="3666">1 - EXP(-1*(1-EXP(-1*W$356*$I433))/W$356)</f>
        <v>0.4853653706777139</v>
      </c>
      <c r="W433" s="30">
        <f t="shared" ref="W433" si="3667">IF(W$356=1,V433/((1-V433)*$I433),(1/($I433*(1-W$356))*LN((1-W$356*V433)/(1-V433))))</f>
        <v>0.33927224313702259</v>
      </c>
      <c r="X433" s="30">
        <f t="shared" ref="X433" si="3668">1 - EXP(-1*(1-EXP(-1*Y$356*$I433))/Y$356)</f>
        <v>0.39330490799094076</v>
      </c>
      <c r="Y433" s="30">
        <f t="shared" ref="Y433" si="3669">IF(Y$356=1,X433/((1-X433)*$I433),(1/($I433*(1-Y$356))*LN((1-Y$356*X433)/(1-X433))))</f>
        <v>0.27790000146171073</v>
      </c>
      <c r="Z433" s="30">
        <f t="shared" ref="Z433" si="3670">1 - EXP(-1*(1-EXP(-1*AA$356*$I433))/AA$356)</f>
        <v>0.22119915970470261</v>
      </c>
      <c r="AA433" s="30">
        <f t="shared" ref="AA433" si="3671">IF(AA$356=1,Z433/((1-Z433)*$I433),(1/($I433*(1-AA$356))*LN((1-AA$356*Z433)/(1-Z433))))</f>
        <v>0.1694198960729493</v>
      </c>
      <c r="AB433" s="30">
        <f t="shared" ref="AB433" si="3672">1 - EXP(-1*(1-EXP(-1*AC$356*$I433))/AC$356)</f>
        <v>0.11750309741539511</v>
      </c>
      <c r="AC433" s="30">
        <f t="shared" ref="AC433" si="3673">IF(AC$356=1,AB433/((1-AB433)*$I433),(1/($I433*(1-AC$356))*LN((1-AC$356*AB433)/(1-AB433))))</f>
        <v>0.10215895861636501</v>
      </c>
      <c r="AD433" s="30">
        <f t="shared" ref="AD433" si="3674">1 - EXP(-1*(1-EXP(-1*AE$356*$I433))/AE$356)</f>
        <v>9.5162581964040482E-2</v>
      </c>
      <c r="AE433" s="30">
        <f t="shared" ref="AE433" si="3675">IF(AE$356=1,AD433/((1-AD433)*$I433),(1/($I433*(1-AE$356))*LN((1-AE$356*AD433)/(1-AD433))))</f>
        <v>8.6548140403269441E-2</v>
      </c>
      <c r="AF433" s="30">
        <f t="shared" ref="AF433" si="3676">1 - EXP(-1*(1-EXP(-1*AG$356*$I433))/AG$356)</f>
        <v>0.54738969532846271</v>
      </c>
      <c r="AG433" s="30">
        <f t="shared" ref="AG433" si="3677">IF(AG$356=1,AF433/((1-AF433)*$I433),(1/($I433*(1-AG$356))*LN((1-AG$356*AF433)/(1-AF433))))</f>
        <v>0.38302121897960167</v>
      </c>
      <c r="AI433">
        <v>76</v>
      </c>
      <c r="AJ433" s="2">
        <f t="shared" si="3494"/>
        <v>0.66589320075386915</v>
      </c>
      <c r="AK433" s="2">
        <f t="shared" si="3495"/>
        <v>0.6658932007538747</v>
      </c>
      <c r="AL433" s="2">
        <f t="shared" si="3496"/>
        <v>0.66589320075387193</v>
      </c>
      <c r="AM433" s="30">
        <f t="shared" si="3468"/>
        <v>0.36363636363636309</v>
      </c>
      <c r="AN433" s="30">
        <f t="shared" si="3469"/>
        <v>0.92597839805387006</v>
      </c>
      <c r="AO433" s="30">
        <f t="shared" si="3470"/>
        <v>0.36363636363636465</v>
      </c>
      <c r="AP433" s="30">
        <f t="shared" si="3471"/>
        <v>0.92597839805386861</v>
      </c>
      <c r="AQ433" s="30">
        <f t="shared" si="3472"/>
        <v>0.36363636363636387</v>
      </c>
      <c r="AR433" s="30">
        <f t="shared" si="3473"/>
        <v>0.92597839805386861</v>
      </c>
      <c r="AS433" s="48">
        <f t="shared" si="3497"/>
        <v>0</v>
      </c>
    </row>
    <row r="434" spans="5:45" x14ac:dyDescent="0.25">
      <c r="E434" s="2"/>
      <c r="F434" s="2"/>
      <c r="I434" s="40">
        <v>3.8099999999999947</v>
      </c>
      <c r="J434" s="30">
        <f t="shared" si="3446"/>
        <v>0.930493837110417</v>
      </c>
      <c r="K434" s="30">
        <f t="shared" si="3447"/>
        <v>0.80722559036474506</v>
      </c>
      <c r="L434" s="30">
        <f t="shared" si="3446"/>
        <v>0.8584925669765906</v>
      </c>
      <c r="M434" s="30">
        <f t="shared" si="3447"/>
        <v>0.67135926830382742</v>
      </c>
      <c r="N434" s="30">
        <f t="shared" ref="N434" si="3678">1 - EXP(-1*(1-EXP(-1*O$356*$I434))/O$356)</f>
        <v>0.77624705691837526</v>
      </c>
      <c r="O434" s="30">
        <f t="shared" ref="O434" si="3679">IF(O$356=1,N434/((1-N434)*$I434),(1/($I434*(1-O$356))*LN((1-O$356*N434)/(1-N434))))</f>
        <v>0.57107919224001014</v>
      </c>
      <c r="P434" s="30">
        <f t="shared" ref="P434" si="3680">1 - EXP(-1*(1-EXP(-1*Q$356*$I434))/Q$356)</f>
        <v>0.69598639604458268</v>
      </c>
      <c r="Q434" s="30">
        <f t="shared" ref="Q434" si="3681">IF(Q$356=1,P434/((1-P434)*$I434),(1/($I434*(1-Q$356))*LN((1-Q$356*P434)/(1-P434))))</f>
        <v>0.49471553904129312</v>
      </c>
      <c r="R434" s="30">
        <f t="shared" ref="R434" si="3682">1 - EXP(-1*(1-EXP(-1*S$356*$I434))/S$356)</f>
        <v>0.62388179915432107</v>
      </c>
      <c r="S434" s="30">
        <f t="shared" ref="S434" si="3683">IF(S$356=1,R434/((1-R434)*$I434),(1/($I434*(1-S$356))*LN((1-S$356*R434)/(1-R434))))</f>
        <v>0.43536447677051143</v>
      </c>
      <c r="T434" s="30">
        <f t="shared" ref="T434" si="3684">1 - EXP(-1*(1-EXP(-1*U$356*$I434))/U$356)</f>
        <v>0.56164182263695195</v>
      </c>
      <c r="U434" s="30">
        <f t="shared" ref="U434" si="3685">IF(U$356=1,T434/((1-T434)*$I434),(1/($I434*(1-U$356))*LN((1-U$356*T434)/(1-T434))))</f>
        <v>0.38851378626099931</v>
      </c>
      <c r="V434" s="30">
        <f t="shared" ref="V434" si="3686">1 - EXP(-1*(1-EXP(-1*W$356*$I434))/W$356)</f>
        <v>0.48545344041671623</v>
      </c>
      <c r="W434" s="30">
        <f t="shared" ref="W434" si="3687">IF(W$356=1,V434/((1-V434)*$I434),(1/($I434*(1-W$356))*LN((1-W$356*V434)/(1-V434))))</f>
        <v>0.33498506792333987</v>
      </c>
      <c r="X434" s="30">
        <f t="shared" ref="X434" si="3688">1 - EXP(-1*(1-EXP(-1*Y$356*$I434))/Y$356)</f>
        <v>0.39332055771187235</v>
      </c>
      <c r="Y434" s="30">
        <f t="shared" ref="Y434" si="3689">IF(Y$356=1,X434/((1-X434)*$I434),(1/($I434*(1-Y$356))*LN((1-Y$356*X434)/(1-X434))))</f>
        <v>0.2742847501136268</v>
      </c>
      <c r="Z434" s="30">
        <f t="shared" ref="Z434" si="3690">1 - EXP(-1*(1-EXP(-1*AA$356*$I434))/AA$356)</f>
        <v>0.22119917007763479</v>
      </c>
      <c r="AA434" s="30">
        <f t="shared" ref="AA434" si="3691">IF(AA$356=1,Z434/((1-Z434)*$I434),(1/($I434*(1-AA$356))*LN((1-AA$356*Z434)/(1-Z434))))</f>
        <v>0.16719656820162496</v>
      </c>
      <c r="AB434" s="30">
        <f t="shared" ref="AB434" si="3692">1 - EXP(-1*(1-EXP(-1*AC$356*$I434))/AC$356)</f>
        <v>0.11750309741539822</v>
      </c>
      <c r="AC434" s="30">
        <f t="shared" ref="AC434" si="3693">IF(AC$356=1,AB434/((1-AB434)*$I434),(1/($I434*(1-AC$356))*LN((1-AC$356*AB434)/(1-AB434))))</f>
        <v>0.10081828986813415</v>
      </c>
      <c r="AD434" s="30">
        <f t="shared" ref="AD434" si="3694">1 - EXP(-1*(1-EXP(-1*AE$356*$I434))/AE$356)</f>
        <v>9.5162581964040482E-2</v>
      </c>
      <c r="AE434" s="30">
        <f t="shared" ref="AE434" si="3695">IF(AE$356=1,AD434/((1-AD434)*$I434),(1/($I434*(1-AE$356))*LN((1-AE$356*AD434)/(1-AD434))))</f>
        <v>8.5412338035772487E-2</v>
      </c>
      <c r="AF434" s="30">
        <f t="shared" ref="AF434" si="3696">1 - EXP(-1*(1-EXP(-1*AG$356*$I434))/AG$356)</f>
        <v>0.54758918188480732</v>
      </c>
      <c r="AG434" s="30">
        <f t="shared" ref="AG434" si="3697">IF(AG$356=1,AF434/((1-AF434)*$I434),(1/($I434*(1-AG$356))*LN((1-AG$356*AF434)/(1-AF434))))</f>
        <v>0.37836127519113077</v>
      </c>
      <c r="AI434">
        <v>77</v>
      </c>
      <c r="AJ434" s="2">
        <f t="shared" si="3494"/>
        <v>0.66589320075386915</v>
      </c>
      <c r="AK434" s="2">
        <f t="shared" si="3495"/>
        <v>0.6658932007538747</v>
      </c>
      <c r="AL434" s="2">
        <f t="shared" si="3496"/>
        <v>0.66589320075387193</v>
      </c>
      <c r="AM434" s="30">
        <f t="shared" si="3468"/>
        <v>0.36363636363636309</v>
      </c>
      <c r="AN434" s="30">
        <f t="shared" si="3469"/>
        <v>0.92597839805387006</v>
      </c>
      <c r="AO434" s="30">
        <f t="shared" si="3470"/>
        <v>0.36363636363636465</v>
      </c>
      <c r="AP434" s="30">
        <f t="shared" si="3471"/>
        <v>0.92597839805386861</v>
      </c>
      <c r="AQ434" s="30">
        <f t="shared" si="3472"/>
        <v>0.36363636363636387</v>
      </c>
      <c r="AR434" s="30">
        <f t="shared" si="3473"/>
        <v>0.92597839805386861</v>
      </c>
      <c r="AS434" s="48">
        <f t="shared" si="3497"/>
        <v>0</v>
      </c>
    </row>
    <row r="435" spans="5:45" x14ac:dyDescent="0.25">
      <c r="E435" s="2"/>
      <c r="F435" s="2"/>
      <c r="I435" s="40">
        <v>3.8599999999999945</v>
      </c>
      <c r="J435" s="30">
        <f t="shared" si="3446"/>
        <v>0.93208919745016172</v>
      </c>
      <c r="K435" s="30">
        <f t="shared" si="3447"/>
        <v>0.80416185264998563</v>
      </c>
      <c r="L435" s="30">
        <f t="shared" si="3446"/>
        <v>0.86001034830035761</v>
      </c>
      <c r="M435" s="30">
        <f t="shared" si="3447"/>
        <v>0.66691967855730416</v>
      </c>
      <c r="N435" s="30">
        <f t="shared" ref="N435" si="3698">1 - EXP(-1*(1-EXP(-1*O$356*$I435))/O$356)</f>
        <v>0.77736483708217863</v>
      </c>
      <c r="O435" s="30">
        <f t="shared" ref="O435" si="3699">IF(O$356=1,N435/((1-N435)*$I435),(1/($I435*(1-O$356))*LN((1-O$356*N435)/(1-N435))))</f>
        <v>0.56611183873819793</v>
      </c>
      <c r="P435" s="30">
        <f t="shared" ref="P435" si="3700">1 - EXP(-1*(1-EXP(-1*Q$356*$I435))/Q$356)</f>
        <v>0.69669266732748425</v>
      </c>
      <c r="Q435" s="30">
        <f t="shared" ref="Q435" si="3701">IF(Q$356=1,P435/((1-P435)*$I435),(1/($I435*(1-Q$356))*LN((1-Q$356*P435)/(1-P435))))</f>
        <v>0.48966769483614453</v>
      </c>
      <c r="R435" s="30">
        <f t="shared" ref="R435" si="3702">1 - EXP(-1*(1-EXP(-1*S$356*$I435))/S$356)</f>
        <v>0.62428785495358263</v>
      </c>
      <c r="S435" s="30">
        <f t="shared" ref="S435" si="3703">IF(S$356=1,R435/((1-R435)*$I435),(1/($I435*(1-S$356))*LN((1-S$356*R435)/(1-R435))))</f>
        <v>0.43046946190752905</v>
      </c>
      <c r="T435" s="30">
        <f t="shared" ref="T435" si="3704">1 - EXP(-1*(1-EXP(-1*U$356*$I435))/U$356)</f>
        <v>0.56186167549877886</v>
      </c>
      <c r="U435" s="30">
        <f t="shared" ref="U435" si="3705">IF(U$356=1,T435/((1-T435)*$I435),(1/($I435*(1-U$356))*LN((1-U$356*T435)/(1-T435))))</f>
        <v>0.38388001320830512</v>
      </c>
      <c r="V435" s="30">
        <f t="shared" ref="V435" si="3706">1 - EXP(-1*(1-EXP(-1*W$356*$I435))/W$356)</f>
        <v>0.48553513306610385</v>
      </c>
      <c r="W435" s="30">
        <f t="shared" ref="W435" si="3707">IF(W$356=1,V435/((1-V435)*$I435),(1/($I435*(1-W$356))*LN((1-W$356*V435)/(1-V435))))</f>
        <v>0.33079724698056162</v>
      </c>
      <c r="X435" s="30">
        <f t="shared" ref="X435" si="3708">1 - EXP(-1*(1-EXP(-1*Y$356*$I435))/Y$356)</f>
        <v>0.39333471781706353</v>
      </c>
      <c r="Y435" s="30">
        <f t="shared" ref="Y435" si="3709">IF(Y$356=1,X435/((1-X435)*$I435),(1/($I435*(1-Y$356))*LN((1-Y$356*X435)/(1-X435))))</f>
        <v>0.2707601816626134</v>
      </c>
      <c r="Z435" s="30">
        <f t="shared" ref="Z435" si="3710">1 - EXP(-1*(1-EXP(-1*AA$356*$I435))/AA$356)</f>
        <v>0.22119917857027327</v>
      </c>
      <c r="AA435" s="30">
        <f t="shared" ref="AA435" si="3711">IF(AA$356=1,Z435/((1-Z435)*$I435),(1/($I435*(1-AA$356))*LN((1-AA$356*Z435)/(1-Z435))))</f>
        <v>0.16503083406862151</v>
      </c>
      <c r="AB435" s="30">
        <f t="shared" ref="AB435" si="3712">1 - EXP(-1*(1-EXP(-1*AC$356*$I435))/AC$356)</f>
        <v>0.11750309741540033</v>
      </c>
      <c r="AC435" s="30">
        <f t="shared" ref="AC435" si="3713">IF(AC$356=1,AB435/((1-AB435)*$I435),(1/($I435*(1-AC$356))*LN((1-AC$356*AB435)/(1-AB435))))</f>
        <v>9.9512353470888854E-2</v>
      </c>
      <c r="AD435" s="30">
        <f t="shared" ref="AD435" si="3714">1 - EXP(-1*(1-EXP(-1*AE$356*$I435))/AE$356)</f>
        <v>9.5162581964040482E-2</v>
      </c>
      <c r="AE435" s="30">
        <f t="shared" ref="AE435" si="3715">IF(AE$356=1,AD435/((1-AD435)*$I435),(1/($I435*(1-AE$356))*LN((1-AE$356*AD435)/(1-AD435))))</f>
        <v>8.4305960600075933E-2</v>
      </c>
      <c r="AF435" s="30">
        <f t="shared" ref="AF435" si="3716">1 - EXP(-1*(1-EXP(-1*AG$356*$I435))/AG$356)</f>
        <v>0.547776502067024</v>
      </c>
      <c r="AG435" s="30">
        <f t="shared" ref="AG435" si="3717">IF(AG$356=1,AF435/((1-AF435)*$I435),(1/($I435*(1-AG$356))*LN((1-AG$356*AF435)/(1-AF435))))</f>
        <v>0.37380039352721278</v>
      </c>
      <c r="AI435">
        <v>78</v>
      </c>
      <c r="AJ435" s="2">
        <f t="shared" si="3494"/>
        <v>0.66589320075386915</v>
      </c>
      <c r="AK435" s="2">
        <f t="shared" si="3495"/>
        <v>0.6658932007538747</v>
      </c>
      <c r="AL435" s="2">
        <f t="shared" si="3496"/>
        <v>0.66589320075387193</v>
      </c>
      <c r="AM435" s="30">
        <f t="shared" si="3468"/>
        <v>0.36363636363636309</v>
      </c>
      <c r="AN435" s="30">
        <f t="shared" si="3469"/>
        <v>0.92597839805387006</v>
      </c>
      <c r="AO435" s="30">
        <f t="shared" si="3470"/>
        <v>0.36363636363636465</v>
      </c>
      <c r="AP435" s="30">
        <f t="shared" si="3471"/>
        <v>0.92597839805386861</v>
      </c>
      <c r="AQ435" s="30">
        <f t="shared" si="3472"/>
        <v>0.36363636363636387</v>
      </c>
      <c r="AR435" s="30">
        <f t="shared" si="3473"/>
        <v>0.92597839805386861</v>
      </c>
      <c r="AS435" s="48">
        <f t="shared" si="3497"/>
        <v>0</v>
      </c>
    </row>
    <row r="436" spans="5:45" x14ac:dyDescent="0.25">
      <c r="E436" s="2"/>
      <c r="F436" s="2"/>
      <c r="I436" s="40">
        <v>3.9099999999999944</v>
      </c>
      <c r="J436" s="30">
        <f t="shared" si="3446"/>
        <v>0.93363260767631484</v>
      </c>
      <c r="K436" s="30">
        <f t="shared" si="3447"/>
        <v>0.80110664272978116</v>
      </c>
      <c r="L436" s="30">
        <f t="shared" si="3446"/>
        <v>0.86148227533005683</v>
      </c>
      <c r="M436" s="30">
        <f t="shared" si="3447"/>
        <v>0.66251417750661068</v>
      </c>
      <c r="N436" s="30">
        <f t="shared" ref="N436" si="3718">1 - EXP(-1*(1-EXP(-1*O$356*$I436))/O$356)</f>
        <v>0.77844424271287083</v>
      </c>
      <c r="O436" s="30">
        <f t="shared" ref="O436" si="3719">IF(O$356=1,N436/((1-N436)*$I436),(1/($I436*(1-O$356))*LN((1-O$356*N436)/(1-N436))))</f>
        <v>0.56120350484564652</v>
      </c>
      <c r="P436" s="30">
        <f t="shared" ref="P436" si="3720">1 - EXP(-1*(1-EXP(-1*Q$356*$I436))/Q$356)</f>
        <v>0.69736969973382723</v>
      </c>
      <c r="Q436" s="30">
        <f t="shared" ref="Q436" si="3721">IF(Q$356=1,P436/((1-P436)*$I436),(1/($I436*(1-Q$356))*LN((1-Q$356*P436)/(1-P436))))</f>
        <v>0.48469790594580492</v>
      </c>
      <c r="R436" s="30">
        <f t="shared" ref="R436" si="3722">1 - EXP(-1*(1-EXP(-1*S$356*$I436))/S$356)</f>
        <v>0.62467370034281289</v>
      </c>
      <c r="S436" s="30">
        <f t="shared" ref="S436" si="3723">IF(S$356=1,R436/((1-R436)*$I436),(1/($I436*(1-S$356))*LN((1-S$356*R436)/(1-R436))))</f>
        <v>0.42566453473352506</v>
      </c>
      <c r="T436" s="30">
        <f t="shared" ref="T436" si="3724">1 - EXP(-1*(1-EXP(-1*U$356*$I436))/U$356)</f>
        <v>0.56206862430629023</v>
      </c>
      <c r="U436" s="30">
        <f t="shared" ref="U436" si="3725">IF(U$356=1,T436/((1-T436)*$I436),(1/($I436*(1-U$356))*LN((1-U$356*T436)/(1-T436))))</f>
        <v>0.37934211585269934</v>
      </c>
      <c r="V436" s="30">
        <f t="shared" ref="V436" si="3726">1 - EXP(-1*(1-EXP(-1*W$356*$I436))/W$356)</f>
        <v>0.48561091129126699</v>
      </c>
      <c r="W436" s="30">
        <f t="shared" ref="W436" si="3727">IF(W$356=1,V436/((1-V436)*$I436),(1/($I436*(1-W$356))*LN((1-W$356*V436)/(1-V436))))</f>
        <v>0.32670579453975307</v>
      </c>
      <c r="X436" s="30">
        <f t="shared" ref="X436" si="3728">1 - EXP(-1*(1-EXP(-1*Y$356*$I436))/Y$356)</f>
        <v>0.39334753012526258</v>
      </c>
      <c r="Y436" s="30">
        <f t="shared" ref="Y436" si="3729">IF(Y$356=1,X436/((1-X436)*$I436),(1/($I436*(1-Y$356))*LN((1-Y$356*X436)/(1-X436))))</f>
        <v>0.2673230961432696</v>
      </c>
      <c r="Z436" s="30">
        <f t="shared" ref="Z436" si="3730">1 - EXP(-1*(1-EXP(-1*AA$356*$I436))/AA$356)</f>
        <v>0.22119918552345763</v>
      </c>
      <c r="AA436" s="30">
        <f t="shared" ref="AA436" si="3731">IF(AA$356=1,Z436/((1-Z436)*$I436),(1/($I436*(1-AA$356))*LN((1-AA$356*Z436)/(1-Z436))))</f>
        <v>0.16292048516706975</v>
      </c>
      <c r="AB436" s="30">
        <f t="shared" ref="AB436" si="3732">1 - EXP(-1*(1-EXP(-1*AC$356*$I436))/AC$356)</f>
        <v>0.11750309741540177</v>
      </c>
      <c r="AC436" s="30">
        <f t="shared" ref="AC436" si="3733">IF(AC$356=1,AB436/((1-AB436)*$I436),(1/($I436*(1-AC$356))*LN((1-AC$356*AB436)/(1-AB436))))</f>
        <v>9.8239816981498279E-2</v>
      </c>
      <c r="AD436" s="30">
        <f t="shared" ref="AD436" si="3734">1 - EXP(-1*(1-EXP(-1*AE$356*$I436))/AE$356)</f>
        <v>9.5162581964040482E-2</v>
      </c>
      <c r="AE436" s="30">
        <f t="shared" ref="AE436" si="3735">IF(AE$356=1,AD436/((1-AD436)*$I436),(1/($I436*(1-AE$356))*LN((1-AE$356*AD436)/(1-AD436))))</f>
        <v>8.3227879262479057E-2</v>
      </c>
      <c r="AF436" s="30">
        <f t="shared" ref="AF436" si="3736">1 - EXP(-1*(1-EXP(-1*AG$356*$I436))/AG$356)</f>
        <v>0.54795240243913423</v>
      </c>
      <c r="AG436" s="30">
        <f t="shared" ref="AG436" si="3737">IF(AG$356=1,AF436/((1-AF436)*$I436),(1/($I436*(1-AG$356))*LN((1-AG$356*AF436)/(1-AF436))))</f>
        <v>0.36933603931082537</v>
      </c>
      <c r="AI436">
        <v>79</v>
      </c>
      <c r="AJ436" s="2">
        <f t="shared" si="3494"/>
        <v>0.66589320075386915</v>
      </c>
      <c r="AK436" s="2">
        <f t="shared" si="3495"/>
        <v>0.6658932007538747</v>
      </c>
      <c r="AL436" s="2">
        <f t="shared" si="3496"/>
        <v>0.66589320075387193</v>
      </c>
      <c r="AM436" s="30">
        <f t="shared" si="3468"/>
        <v>0.36363636363636309</v>
      </c>
      <c r="AN436" s="30">
        <f t="shared" si="3469"/>
        <v>0.92597839805387006</v>
      </c>
      <c r="AO436" s="30">
        <f t="shared" si="3470"/>
        <v>0.36363636363636465</v>
      </c>
      <c r="AP436" s="30">
        <f t="shared" si="3471"/>
        <v>0.92597839805386861</v>
      </c>
      <c r="AQ436" s="30">
        <f t="shared" si="3472"/>
        <v>0.36363636363636387</v>
      </c>
      <c r="AR436" s="30">
        <f t="shared" si="3473"/>
        <v>0.92597839805386861</v>
      </c>
      <c r="AS436" s="48">
        <f t="shared" si="3497"/>
        <v>0</v>
      </c>
    </row>
    <row r="437" spans="5:45" x14ac:dyDescent="0.25">
      <c r="E437" s="2"/>
      <c r="F437" s="2"/>
      <c r="I437" s="40">
        <v>3.9599999999999942</v>
      </c>
      <c r="J437" s="30">
        <f t="shared" si="3446"/>
        <v>0.93512610277617259</v>
      </c>
      <c r="K437" s="30">
        <f t="shared" si="3447"/>
        <v>0.79806020978805303</v>
      </c>
      <c r="L437" s="30">
        <f t="shared" si="3446"/>
        <v>0.86291003522125809</v>
      </c>
      <c r="M437" s="30">
        <f t="shared" si="3447"/>
        <v>0.65814285082639135</v>
      </c>
      <c r="N437" s="30">
        <f t="shared" ref="N437" si="3738">1 - EXP(-1*(1-EXP(-1*O$356*$I437))/O$356)</f>
        <v>0.77948674326265976</v>
      </c>
      <c r="O437" s="30">
        <f t="shared" ref="O437" si="3739">IF(O$356=1,N437/((1-N437)*$I437),(1/($I437*(1-O$356))*LN((1-O$356*N437)/(1-N437))))</f>
        <v>0.55635376799920944</v>
      </c>
      <c r="P437" s="30">
        <f t="shared" ref="P437" si="3740">1 - EXP(-1*(1-EXP(-1*Q$356*$I437))/Q$356)</f>
        <v>0.69801876175295741</v>
      </c>
      <c r="Q437" s="30">
        <f t="shared" ref="Q437" si="3741">IF(Q$356=1,P437/((1-P437)*$I437),(1/($I437*(1-Q$356))*LN((1-Q$356*P437)/(1-P437))))</f>
        <v>0.47980506978172377</v>
      </c>
      <c r="R437" s="30">
        <f t="shared" ref="R437" si="3742">1 - EXP(-1*(1-EXP(-1*S$356*$I437))/S$356)</f>
        <v>0.62504036008917674</v>
      </c>
      <c r="S437" s="30">
        <f t="shared" ref="S437" si="3743">IF(S$356=1,R437/((1-R437)*$I437),(1/($I437*(1-S$356))*LN((1-S$356*R437)/(1-R437))))</f>
        <v>0.42094790470657883</v>
      </c>
      <c r="T437" s="30">
        <f t="shared" ref="T437" si="3744">1 - EXP(-1*(1-EXP(-1*U$356*$I437))/U$356)</f>
        <v>0.5622634319761175</v>
      </c>
      <c r="U437" s="30">
        <f t="shared" ref="U437" si="3745">IF(U$356=1,T437/((1-T437)*$I437),(1/($I437*(1-U$356))*LN((1-U$356*T437)/(1-T437))))</f>
        <v>0.37489773177847663</v>
      </c>
      <c r="V437" s="30">
        <f t="shared" ref="V437" si="3746">1 - EXP(-1*(1-EXP(-1*W$356*$I437))/W$356)</f>
        <v>0.48568120406488879</v>
      </c>
      <c r="W437" s="30">
        <f t="shared" ref="W437" si="3747">IF(W$356=1,V437/((1-V437)*$I437),(1/($I437*(1-W$356))*LN((1-W$356*V437)/(1-V437))))</f>
        <v>0.3227078180395615</v>
      </c>
      <c r="X437" s="30">
        <f t="shared" ref="X437" si="3748">1 - EXP(-1*(1-EXP(-1*Y$356*$I437))/Y$356)</f>
        <v>0.39335912294794539</v>
      </c>
      <c r="Y437" s="30">
        <f t="shared" ref="Y437" si="3749">IF(Y$356=1,X437/((1-X437)*$I437),(1/($I437*(1-Y$356))*LN((1-Y$356*X437)/(1-X437))))</f>
        <v>0.26397042912365937</v>
      </c>
      <c r="Z437" s="30">
        <f t="shared" ref="Z437" si="3750">1 - EXP(-1*(1-EXP(-1*AA$356*$I437))/AA$356)</f>
        <v>0.22119919121624332</v>
      </c>
      <c r="AA437" s="30">
        <f t="shared" ref="AA437" si="3751">IF(AA$356=1,Z437/((1-Z437)*$I437),(1/($I437*(1-AA$356))*LN((1-AA$356*Z437)/(1-Z437))))</f>
        <v>0.16086342435695675</v>
      </c>
      <c r="AB437" s="30">
        <f t="shared" ref="AB437" si="3752">1 - EXP(-1*(1-EXP(-1*AC$356*$I437))/AC$356)</f>
        <v>0.11750309741540266</v>
      </c>
      <c r="AC437" s="30">
        <f t="shared" ref="AC437" si="3753">IF(AC$356=1,AB437/((1-AB437)*$I437),(1/($I437*(1-AC$356))*LN((1-AC$356*AB437)/(1-AB437))))</f>
        <v>9.6999415251938143E-2</v>
      </c>
      <c r="AD437" s="30">
        <f t="shared" ref="AD437" si="3754">1 - EXP(-1*(1-EXP(-1*AE$356*$I437))/AE$356)</f>
        <v>9.5162581964040482E-2</v>
      </c>
      <c r="AE437" s="30">
        <f t="shared" ref="AE437" si="3755">IF(AE$356=1,AD437/((1-AD437)*$I437),(1/($I437*(1-AE$356))*LN((1-AE$356*AD437)/(1-AD437))))</f>
        <v>8.2177022201084124E-2</v>
      </c>
      <c r="AF437" s="30">
        <f t="shared" ref="AF437" si="3756">1 - EXP(-1*(1-EXP(-1*AG$356*$I437))/AG$356)</f>
        <v>0.548117583218803</v>
      </c>
      <c r="AG437" s="30">
        <f t="shared" ref="AG437" si="3757">IF(AG$356=1,AF437/((1-AF437)*$I437),(1/($I437*(1-AG$356))*LN((1-AG$356*AF437)/(1-AF437))))</f>
        <v>0.3649657336020708</v>
      </c>
      <c r="AI437">
        <v>80</v>
      </c>
      <c r="AJ437" s="2">
        <f t="shared" si="3494"/>
        <v>0.66589320075386915</v>
      </c>
      <c r="AK437" s="2">
        <f t="shared" si="3495"/>
        <v>0.6658932007538747</v>
      </c>
      <c r="AL437" s="2">
        <f t="shared" si="3496"/>
        <v>0.66589320075387193</v>
      </c>
      <c r="AM437" s="30">
        <f t="shared" si="3468"/>
        <v>0.36363636363636309</v>
      </c>
      <c r="AN437" s="30">
        <f t="shared" si="3469"/>
        <v>0.92597839805387006</v>
      </c>
      <c r="AO437" s="30">
        <f t="shared" si="3470"/>
        <v>0.36363636363636465</v>
      </c>
      <c r="AP437" s="30">
        <f t="shared" si="3471"/>
        <v>0.92597839805386861</v>
      </c>
      <c r="AQ437" s="30">
        <f t="shared" si="3472"/>
        <v>0.36363636363636387</v>
      </c>
      <c r="AR437" s="30">
        <f t="shared" si="3473"/>
        <v>0.92597839805386861</v>
      </c>
      <c r="AS437" s="48">
        <f t="shared" si="3497"/>
        <v>0</v>
      </c>
    </row>
    <row r="438" spans="5:45" x14ac:dyDescent="0.25">
      <c r="E438" s="2"/>
      <c r="F438" s="2"/>
      <c r="I438" s="40">
        <v>4.0099999999999945</v>
      </c>
      <c r="J438" s="30">
        <f t="shared" si="3446"/>
        <v>0.93657162603404631</v>
      </c>
      <c r="K438" s="30">
        <f t="shared" si="3447"/>
        <v>0.79502279011728028</v>
      </c>
      <c r="L438" s="30">
        <f t="shared" si="3446"/>
        <v>0.86429524030690041</v>
      </c>
      <c r="M438" s="30">
        <f t="shared" si="3447"/>
        <v>0.65380576181499928</v>
      </c>
      <c r="N438" s="30">
        <f t="shared" ref="N438" si="3758">1 - EXP(-1*(1-EXP(-1*O$356*$I438))/O$356)</f>
        <v>0.78049374302233843</v>
      </c>
      <c r="O438" s="30">
        <f t="shared" ref="O438" si="3759">IF(O$356=1,N438/((1-N438)*$I438),(1/($I438*(1-O$356))*LN((1-O$356*N438)/(1-N438))))</f>
        <v>0.55156218423114789</v>
      </c>
      <c r="P438" s="30">
        <f t="shared" ref="P438" si="3760">1 - EXP(-1*(1-EXP(-1*Q$356*$I438))/Q$356)</f>
        <v>0.69864106238844248</v>
      </c>
      <c r="Q438" s="30">
        <f t="shared" ref="Q438" si="3761">IF(Q$356=1,P438/((1-P438)*$I438),(1/($I438*(1-Q$356))*LN((1-Q$356*P438)/(1-P438))))</f>
        <v>0.47498807619518912</v>
      </c>
      <c r="R438" s="30">
        <f t="shared" ref="R438" si="3762">1 - EXP(-1*(1-EXP(-1*S$356*$I438))/S$356)</f>
        <v>0.6253888052080544</v>
      </c>
      <c r="S438" s="30">
        <f t="shared" ref="S438" si="3763">IF(S$356=1,R438/((1-R438)*$I438),(1/($I438*(1-S$356))*LN((1-S$356*R438)/(1-R438))))</f>
        <v>0.41631779882753028</v>
      </c>
      <c r="T438" s="30">
        <f t="shared" ref="T438" si="3764">1 - EXP(-1*(1-EXP(-1*U$356*$I438))/U$356)</f>
        <v>0.56244681569513366</v>
      </c>
      <c r="U438" s="30">
        <f t="shared" ref="U438" si="3765">IF(U$356=1,T438/((1-T438)*$I438),(1/($I438*(1-U$356))*LN((1-U$356*T438)/(1-T438))))</f>
        <v>0.37054454696467726</v>
      </c>
      <c r="V438" s="30">
        <f t="shared" ref="V438" si="3766">1 - EXP(-1*(1-EXP(-1*W$356*$I438))/W$356)</f>
        <v>0.48574640913804834</v>
      </c>
      <c r="W438" s="30">
        <f t="shared" ref="W438" si="3767">IF(W$356=1,V438/((1-V438)*$I438),(1/($I438*(1-W$356))*LN((1-W$356*V438)/(1-V438))))</f>
        <v>0.31880051624398398</v>
      </c>
      <c r="X438" s="30">
        <f t="shared" ref="X438" si="3768">1 - EXP(-1*(1-EXP(-1*Y$356*$I438))/Y$356)</f>
        <v>0.3933696123767757</v>
      </c>
      <c r="Y438" s="30">
        <f t="shared" ref="Y438" si="3769">IF(Y$356=1,X438/((1-X438)*$I438),(1/($I438*(1-Y$356))*LN((1-Y$356*X438)/(1-X438))))</f>
        <v>0.26069924568398645</v>
      </c>
      <c r="Z438" s="30">
        <f t="shared" ref="Z438" si="3770">1 - EXP(-1*(1-EXP(-1*AA$356*$I438))/AA$356)</f>
        <v>0.22119919587710202</v>
      </c>
      <c r="AA438" s="30">
        <f t="shared" ref="AA438" si="3771">IF(AA$356=1,Z438/((1-Z438)*$I438),(1/($I438*(1-AA$356))*LN((1-AA$356*Z438)/(1-Z438))))</f>
        <v>0.15885765895318579</v>
      </c>
      <c r="AB438" s="30">
        <f t="shared" ref="AB438" si="3772">1 - EXP(-1*(1-EXP(-1*AC$356*$I438))/AC$356)</f>
        <v>0.11750309741540332</v>
      </c>
      <c r="AC438" s="30">
        <f t="shared" ref="AC438" si="3773">IF(AC$356=1,AB438/((1-AB438)*$I438),(1/($I438*(1-AC$356))*LN((1-AC$356*AB438)/(1-AB438))))</f>
        <v>9.5789946233837311E-2</v>
      </c>
      <c r="AD438" s="30">
        <f t="shared" ref="AD438" si="3774">1 - EXP(-1*(1-EXP(-1*AE$356*$I438))/AE$356)</f>
        <v>9.5162581964040482E-2</v>
      </c>
      <c r="AE438" s="30">
        <f t="shared" ref="AE438" si="3775">IF(AE$356=1,AD438/((1-AD438)*$I438),(1/($I438*(1-AE$356))*LN((1-AE$356*AD438)/(1-AD438))))</f>
        <v>8.1152371051444669E-2</v>
      </c>
      <c r="AF438" s="30">
        <f t="shared" ref="AF438" si="3776">1 - EXP(-1*(1-EXP(-1*AG$356*$I438))/AG$356)</f>
        <v>0.54827270121712091</v>
      </c>
      <c r="AG438" s="30">
        <f t="shared" ref="AG438" si="3777">IF(AG$356=1,AF438/((1-AF438)*$I438),(1/($I438*(1-AG$356))*LN((1-AG$356*AF438)/(1-AF438))))</f>
        <v>0.36068705365567927</v>
      </c>
      <c r="AI438">
        <v>81</v>
      </c>
      <c r="AJ438" s="2">
        <f t="shared" si="3494"/>
        <v>0.66589320075386915</v>
      </c>
      <c r="AK438" s="2">
        <f t="shared" si="3495"/>
        <v>0.6658932007538747</v>
      </c>
      <c r="AL438" s="2">
        <f t="shared" si="3496"/>
        <v>0.66589320075387193</v>
      </c>
      <c r="AM438" s="30">
        <f t="shared" si="3468"/>
        <v>0.36363636363636309</v>
      </c>
      <c r="AN438" s="30">
        <f t="shared" si="3469"/>
        <v>0.92597839805387006</v>
      </c>
      <c r="AO438" s="30">
        <f t="shared" si="3470"/>
        <v>0.36363636363636465</v>
      </c>
      <c r="AP438" s="30">
        <f t="shared" si="3471"/>
        <v>0.92597839805386861</v>
      </c>
      <c r="AQ438" s="30">
        <f t="shared" si="3472"/>
        <v>0.36363636363636387</v>
      </c>
      <c r="AR438" s="30">
        <f t="shared" si="3473"/>
        <v>0.92597839805386861</v>
      </c>
      <c r="AS438" s="48">
        <f t="shared" si="3497"/>
        <v>0</v>
      </c>
    </row>
    <row r="439" spans="5:45" x14ac:dyDescent="0.25">
      <c r="E439" s="2"/>
      <c r="F439" s="2"/>
      <c r="I439" s="40">
        <v>4.0599999999999943</v>
      </c>
      <c r="J439" s="30">
        <f t="shared" si="3446"/>
        <v>0.93797103365521273</v>
      </c>
      <c r="K439" s="30">
        <f t="shared" si="3447"/>
        <v>0.79199460766151886</v>
      </c>
      <c r="L439" s="30">
        <f t="shared" si="3446"/>
        <v>0.86563943197064308</v>
      </c>
      <c r="M439" s="30">
        <f t="shared" si="3447"/>
        <v>0.64950295265558611</v>
      </c>
      <c r="N439" s="30">
        <f t="shared" ref="N439" si="3778">1 - EXP(-1*(1-EXP(-1*O$356*$I439))/O$356)</f>
        <v>0.78146658451500661</v>
      </c>
      <c r="O439" s="30">
        <f t="shared" ref="O439" si="3779">IF(O$356=1,N439/((1-N439)*$I439),(1/($I439*(1-O$356))*LN((1-O$356*N439)/(1-N439))))</f>
        <v>0.54682829008151435</v>
      </c>
      <c r="P439" s="30">
        <f t="shared" ref="P439" si="3780">1 - EXP(-1*(1-EXP(-1*Q$356*$I439))/Q$356)</f>
        <v>0.69923775428234625</v>
      </c>
      <c r="Q439" s="30">
        <f t="shared" ref="Q439" si="3781">IF(Q$356=1,P439/((1-P439)*$I439),(1/($I439*(1-Q$356))*LN((1-Q$356*P439)/(1-P439))))</f>
        <v>0.47024580966842844</v>
      </c>
      <c r="R439" s="30">
        <f t="shared" ref="R439" si="3782">1 - EXP(-1*(1-EXP(-1*S$356*$I439))/S$356)</f>
        <v>0.62571995595106977</v>
      </c>
      <c r="S439" s="30">
        <f t="shared" ref="S439" si="3783">IF(S$356=1,R439/((1-R439)*$I439),(1/($I439*(1-S$356))*LN((1-S$356*R439)/(1-R439))))</f>
        <v>0.41177246343207952</v>
      </c>
      <c r="T439" s="30">
        <f t="shared" ref="T439" si="3784">1 - EXP(-1*(1-EXP(-1*U$356*$I439))/U$356)</f>
        <v>0.56261944973181166</v>
      </c>
      <c r="U439" s="30">
        <f t="shared" ref="U439" si="3785">IF(U$356=1,T439/((1-T439)*$I439),(1/($I439*(1-U$356))*LN((1-U$356*T439)/(1-T439))))</f>
        <v>0.36628029640791149</v>
      </c>
      <c r="V439" s="30">
        <f t="shared" ref="V439" si="3786">1 - EXP(-1*(1-EXP(-1*W$356*$I439))/W$356)</f>
        <v>0.48580689532765986</v>
      </c>
      <c r="W439" s="30">
        <f t="shared" ref="W439" si="3787">IF(W$356=1,V439/((1-V439)*$I439),(1/($I439*(1-W$356))*LN((1-W$356*V439)/(1-V439))))</f>
        <v>0.31498117724333152</v>
      </c>
      <c r="X439" s="30">
        <f t="shared" ref="X439" si="3788">1 - EXP(-1*(1-EXP(-1*Y$356*$I439))/Y$356)</f>
        <v>0.39337910344817095</v>
      </c>
      <c r="Y439" s="30">
        <f t="shared" ref="Y439" si="3789">IF(Y$356=1,X439/((1-X439)*$I439),(1/($I439*(1-Y$356))*LN((1-Y$356*X439)/(1-X439))))</f>
        <v>0.25750673461598106</v>
      </c>
      <c r="Z439" s="30">
        <f t="shared" ref="Z439" si="3790">1 - EXP(-1*(1-EXP(-1*AA$356*$I439))/AA$356)</f>
        <v>0.22119919969309032</v>
      </c>
      <c r="AA439" s="30">
        <f t="shared" ref="AA439" si="3791">IF(AA$356=1,Z439/((1-Z439)*$I439),(1/($I439*(1-AA$356))*LN((1-AA$356*Z439)/(1-Z439))))</f>
        <v>0.15690129431879332</v>
      </c>
      <c r="AB439" s="30">
        <f t="shared" ref="AB439" si="3792">1 - EXP(-1*(1-EXP(-1*AC$356*$I439))/AC$356)</f>
        <v>0.11750309741540377</v>
      </c>
      <c r="AC439" s="30">
        <f t="shared" ref="AC439" si="3793">IF(AC$356=1,AB439/((1-AB439)*$I439),(1/($I439*(1-AC$356))*LN((1-AC$356*AB439)/(1-AB439))))</f>
        <v>9.4610267093028583E-2</v>
      </c>
      <c r="AD439" s="30">
        <f t="shared" ref="AD439" si="3794">1 - EXP(-1*(1-EXP(-1*AE$356*$I439))/AE$356)</f>
        <v>9.5162581964040482E-2</v>
      </c>
      <c r="AE439" s="30">
        <f t="shared" ref="AE439" si="3795">IF(AE$356=1,AD439/((1-AD439)*$I439),(1/($I439*(1-AE$356))*LN((1-AE$356*AD439)/(1-AD439))))</f>
        <v>8.0152957614850515E-2</v>
      </c>
      <c r="AF439" s="30">
        <f t="shared" ref="AF439" si="3796">1 - EXP(-1*(1-EXP(-1*AG$356*$I439))/AG$356)</f>
        <v>0.54841837258463788</v>
      </c>
      <c r="AG439" s="30">
        <f t="shared" ref="AG439" si="3797">IF(AG$356=1,AF439/((1-AF439)*$I439),(1/($I439*(1-AG$356))*LN((1-AG$356*AF439)/(1-AF439))))</f>
        <v>0.35649763315375371</v>
      </c>
      <c r="AI439">
        <v>82</v>
      </c>
      <c r="AJ439" s="2">
        <f t="shared" si="3494"/>
        <v>0.66589320075386915</v>
      </c>
      <c r="AK439" s="2">
        <f t="shared" si="3495"/>
        <v>0.6658932007538747</v>
      </c>
      <c r="AL439" s="2">
        <f t="shared" si="3496"/>
        <v>0.66589320075387193</v>
      </c>
      <c r="AM439" s="30">
        <f t="shared" si="3468"/>
        <v>0.36363636363636309</v>
      </c>
      <c r="AN439" s="30">
        <f t="shared" si="3469"/>
        <v>0.92597839805387006</v>
      </c>
      <c r="AO439" s="30">
        <f t="shared" si="3470"/>
        <v>0.36363636363636465</v>
      </c>
      <c r="AP439" s="30">
        <f t="shared" si="3471"/>
        <v>0.92597839805386861</v>
      </c>
      <c r="AQ439" s="30">
        <f t="shared" si="3472"/>
        <v>0.36363636363636387</v>
      </c>
      <c r="AR439" s="30">
        <f t="shared" si="3473"/>
        <v>0.92597839805386861</v>
      </c>
      <c r="AS439" s="48">
        <f t="shared" si="3497"/>
        <v>0</v>
      </c>
    </row>
    <row r="440" spans="5:45" x14ac:dyDescent="0.25">
      <c r="E440" s="2"/>
      <c r="F440" s="2"/>
      <c r="I440" s="40">
        <v>4.1099999999999941</v>
      </c>
      <c r="J440" s="30">
        <f t="shared" si="3446"/>
        <v>0.93932609913367471</v>
      </c>
      <c r="K440" s="30">
        <f t="shared" si="3447"/>
        <v>0.7889758745358274</v>
      </c>
      <c r="L440" s="30">
        <f t="shared" si="3446"/>
        <v>0.86694408429306158</v>
      </c>
      <c r="M440" s="30">
        <f t="shared" si="3447"/>
        <v>0.64523444561423127</v>
      </c>
      <c r="N440" s="30">
        <f t="shared" ref="N440" si="3798">1 - EXP(-1*(1-EXP(-1*O$356*$I440))/O$356)</f>
        <v>0.78240655168512074</v>
      </c>
      <c r="O440" s="30">
        <f t="shared" ref="O440" si="3799">IF(O$356=1,N440/((1-N440)*$I440),(1/($I440*(1-O$356))*LN((1-O$356*N440)/(1-N440))))</f>
        <v>0.54215160439447752</v>
      </c>
      <c r="P440" s="30">
        <f t="shared" ref="P440" si="3800">1 - EXP(-1*(1-EXP(-1*Q$356*$I440))/Q$356)</f>
        <v>0.69980993665119051</v>
      </c>
      <c r="Q440" s="30">
        <f t="shared" ref="Q440" si="3801">IF(Q$356=1,P440/((1-P440)*$I440),(1/($I440*(1-Q$356))*LN((1-Q$356*P440)/(1-P440))))</f>
        <v>0.46557715133127553</v>
      </c>
      <c r="R440" s="30">
        <f t="shared" ref="R440" si="3802">1 - EXP(-1*(1-EXP(-1*S$356*$I440))/S$356)</f>
        <v>0.62603468461246414</v>
      </c>
      <c r="S440" s="30">
        <f t="shared" ref="S440" si="3803">IF(S$356=1,R440/((1-R440)*$I440),(1/($I440*(1-S$356))*LN((1-S$356*R440)/(1-R440))))</f>
        <v>0.40731016576691265</v>
      </c>
      <c r="T440" s="30">
        <f t="shared" ref="T440" si="3804">1 - EXP(-1*(1-EXP(-1*U$356*$I440))/U$356)</f>
        <v>0.56278196806690572</v>
      </c>
      <c r="U440" s="30">
        <f t="shared" ref="U440" si="3805">IF(U$356=1,T440/((1-T440)*$I440),(1/($I440*(1-U$356))*LN((1-U$356*T440)/(1-T440))))</f>
        <v>0.36210276453499096</v>
      </c>
      <c r="V440" s="30">
        <f t="shared" ref="V440" si="3806">1 - EXP(-1*(1-EXP(-1*W$356*$I440))/W$356)</f>
        <v>0.48586300463423338</v>
      </c>
      <c r="W440" s="30">
        <f t="shared" ref="W440" si="3807">IF(W$356=1,V440/((1-V440)*$I440),(1/($I440*(1-W$356))*LN((1-W$356*V440)/(1-V440))))</f>
        <v>0.31124717636329879</v>
      </c>
      <c r="X440" s="30">
        <f t="shared" ref="X440" si="3808">1 - EXP(-1*(1-EXP(-1*Y$356*$I440))/Y$356)</f>
        <v>0.39338769119673767</v>
      </c>
      <c r="Y440" s="30">
        <f t="shared" ref="Y440" si="3809">IF(Y$356=1,X440/((1-X440)*$I440),(1/($I440*(1-Y$356))*LN((1-Y$356*X440)/(1-X440))))</f>
        <v>0.25439020284456026</v>
      </c>
      <c r="Z440" s="30">
        <f t="shared" ref="Z440" si="3810">1 - EXP(-1*(1-EXP(-1*AA$356*$I440))/AA$356)</f>
        <v>0.22119920281735739</v>
      </c>
      <c r="AA440" s="30">
        <f t="shared" ref="AA440" si="3811">IF(AA$356=1,Z440/((1-Z440)*$I440),(1/($I440*(1-AA$356))*LN((1-AA$356*Z440)/(1-Z440))))</f>
        <v>0.15499252792130988</v>
      </c>
      <c r="AB440" s="30">
        <f t="shared" ref="AB440" si="3812">1 - EXP(-1*(1-EXP(-1*AC$356*$I440))/AC$356)</f>
        <v>0.11750309741540399</v>
      </c>
      <c r="AC440" s="30">
        <f t="shared" ref="AC440" si="3813">IF(AC$356=1,AB440/((1-AB440)*$I440),(1/($I440*(1-AC$356))*LN((1-AC$356*AB440)/(1-AB440))))</f>
        <v>9.3459290607712936E-2</v>
      </c>
      <c r="AD440" s="30">
        <f t="shared" ref="AD440" si="3814">1 - EXP(-1*(1-EXP(-1*AE$356*$I440))/AE$356)</f>
        <v>9.5162581964040482E-2</v>
      </c>
      <c r="AE440" s="30">
        <f t="shared" ref="AE440" si="3815">IF(AE$356=1,AD440/((1-AD440)*$I440),(1/($I440*(1-AE$356))*LN((1-AE$356*AD440)/(1-AD440))))</f>
        <v>7.9177860806883979E-2</v>
      </c>
      <c r="AF440" s="30">
        <f t="shared" ref="AF440" si="3816">1 - EXP(-1*(1-EXP(-1*AG$356*$I440))/AG$356)</f>
        <v>0.54855517537725307</v>
      </c>
      <c r="AG440" s="30">
        <f t="shared" ref="AG440" si="3817">IF(AG$356=1,AF440/((1-AF440)*$I440),(1/($I440*(1-AG$356))*LN((1-AG$356*AF440)/(1-AF440))))</f>
        <v>0.35239516223936007</v>
      </c>
      <c r="AI440">
        <v>83</v>
      </c>
      <c r="AJ440" s="2">
        <f t="shared" si="3494"/>
        <v>0.66589320075386915</v>
      </c>
      <c r="AK440" s="2">
        <f t="shared" si="3495"/>
        <v>0.6658932007538747</v>
      </c>
      <c r="AL440" s="2">
        <f t="shared" si="3496"/>
        <v>0.66589320075387193</v>
      </c>
      <c r="AM440" s="30">
        <f t="shared" si="3468"/>
        <v>0.36363636363636309</v>
      </c>
      <c r="AN440" s="30">
        <f t="shared" si="3469"/>
        <v>0.92597839805387006</v>
      </c>
      <c r="AO440" s="30">
        <f t="shared" si="3470"/>
        <v>0.36363636363636465</v>
      </c>
      <c r="AP440" s="30">
        <f t="shared" si="3471"/>
        <v>0.92597839805386861</v>
      </c>
      <c r="AQ440" s="30">
        <f t="shared" si="3472"/>
        <v>0.36363636363636387</v>
      </c>
      <c r="AR440" s="30">
        <f t="shared" si="3473"/>
        <v>0.92597839805386861</v>
      </c>
      <c r="AS440" s="48">
        <f t="shared" si="3497"/>
        <v>0</v>
      </c>
    </row>
    <row r="441" spans="5:45" x14ac:dyDescent="0.25">
      <c r="E441" s="2"/>
      <c r="F441" s="2"/>
      <c r="I441" s="40">
        <v>4.1599999999999939</v>
      </c>
      <c r="J441" s="30">
        <f t="shared" si="3446"/>
        <v>0.94063851737912796</v>
      </c>
      <c r="K441" s="30">
        <f t="shared" si="3447"/>
        <v>0.78596679152315618</v>
      </c>
      <c r="L441" s="30">
        <f t="shared" si="3446"/>
        <v>0.86821060748547185</v>
      </c>
      <c r="M441" s="30">
        <f t="shared" si="3447"/>
        <v>0.64100024417822365</v>
      </c>
      <c r="N441" s="30">
        <f t="shared" ref="N441" si="3818">1 - EXP(-1*(1-EXP(-1*O$356*$I441))/O$356)</f>
        <v>0.78331487289679957</v>
      </c>
      <c r="O441" s="30">
        <f t="shared" ref="O441" si="3819">IF(O$356=1,N441/((1-N441)*$I441),(1/($I441*(1-O$356))*LN((1-O$356*N441)/(1-N441))))</f>
        <v>0.53753163000500837</v>
      </c>
      <c r="P441" s="30">
        <f t="shared" ref="P441" si="3820">1 - EXP(-1*(1-EXP(-1*Q$356*$I441))/Q$356)</f>
        <v>0.70035865804662789</v>
      </c>
      <c r="Q441" s="30">
        <f t="shared" ref="Q441" si="3821">IF(Q$356=1,P441/((1-P441)*$I441),(1/($I441*(1-Q$356))*LN((1-Q$356*P441)/(1-P441))))</f>
        <v>0.46098098081474054</v>
      </c>
      <c r="R441" s="30">
        <f t="shared" ref="R441" si="3822">1 - EXP(-1*(1-EXP(-1*S$356*$I441))/S$356)</f>
        <v>0.62633381816624012</v>
      </c>
      <c r="S441" s="30">
        <f t="shared" ref="S441" si="3823">IF(S$356=1,R441/((1-R441)*$I441),(1/($I441*(1-S$356))*LN((1-S$356*R441)/(1-R441))))</f>
        <v>0.40292919536735727</v>
      </c>
      <c r="T441" s="30">
        <f t="shared" ref="T441" si="3824">1 - EXP(-1*(1-EXP(-1*U$356*$I441))/U$356)</f>
        <v>0.56293496685592692</v>
      </c>
      <c r="U441" s="30">
        <f t="shared" ref="U441" si="3825">IF(U$356=1,T441/((1-T441)*$I441),(1/($I441*(1-U$356))*LN((1-U$356*T441)/(1-T441))))</f>
        <v>0.35800978542795842</v>
      </c>
      <c r="V441" s="30">
        <f t="shared" ref="V441" si="3826">1 - EXP(-1*(1-EXP(-1*W$356*$I441))/W$356)</f>
        <v>0.48591505420283199</v>
      </c>
      <c r="W441" s="30">
        <f t="shared" ref="W441" si="3827">IF(W$356=1,V441/((1-V441)*$I441),(1/($I441*(1-W$356))*LN((1-W$356*V441)/(1-V441))))</f>
        <v>0.30759597400402905</v>
      </c>
      <c r="X441" s="30">
        <f t="shared" ref="X441" si="3828">1 - EXP(-1*(1-EXP(-1*Y$356*$I441))/Y$356)</f>
        <v>0.39339546160820671</v>
      </c>
      <c r="Y441" s="30">
        <f t="shared" ref="Y441" si="3829">IF(Y$356=1,X441/((1-X441)*$I441),(1/($I441*(1-Y$356))*LN((1-Y$356*X441)/(1-X441))))</f>
        <v>0.25134707007138901</v>
      </c>
      <c r="Z441" s="30">
        <f t="shared" ref="Z441" si="3830">1 - EXP(-1*(1-EXP(-1*AA$356*$I441))/AA$356)</f>
        <v>0.22119920537529081</v>
      </c>
      <c r="AA441" s="30">
        <f t="shared" ref="AA441" si="3831">IF(AA$356=1,Z441/((1-Z441)*$I441),(1/($I441*(1-AA$356))*LN((1-AA$356*Z441)/(1-Z441))))</f>
        <v>0.1531296438141008</v>
      </c>
      <c r="AB441" s="30">
        <f t="shared" ref="AB441" si="3832">1 - EXP(-1*(1-EXP(-1*AC$356*$I441))/AC$356)</f>
        <v>0.11750309741540421</v>
      </c>
      <c r="AC441" s="30">
        <f t="shared" ref="AC441" si="3833">IF(AC$356=1,AB441/((1-AB441)*$I441),(1/($I441*(1-AC$356))*LN((1-AC$356*AB441)/(1-AB441))))</f>
        <v>9.2335981826371261E-2</v>
      </c>
      <c r="AD441" s="30">
        <f t="shared" ref="AD441" si="3834">1 - EXP(-1*(1-EXP(-1*AE$356*$I441))/AE$356)</f>
        <v>9.5162581964040482E-2</v>
      </c>
      <c r="AE441" s="30">
        <f t="shared" ref="AE441" si="3835">IF(AE$356=1,AD441/((1-AD441)*$I441),(1/($I441*(1-AE$356))*LN((1-AE$356*AD441)/(1-AD441))))</f>
        <v>7.8226203826032001E-2</v>
      </c>
      <c r="AF441" s="30">
        <f t="shared" ref="AF441" si="3836">1 - EXP(-1*(1-EXP(-1*AG$356*$I441))/AG$356)</f>
        <v>0.54868365195451152</v>
      </c>
      <c r="AG441" s="30">
        <f t="shared" ref="AG441" si="3837">IF(AG$356=1,AF441/((1-AF441)*$I441),(1/($I441*(1-AG$356))*LN((1-AG$356*AF441)/(1-AF441))))</f>
        <v>0.34837738737426699</v>
      </c>
      <c r="AI441">
        <v>84</v>
      </c>
      <c r="AJ441" s="2">
        <f t="shared" si="3494"/>
        <v>0.66589320075386915</v>
      </c>
      <c r="AK441" s="2">
        <f t="shared" si="3495"/>
        <v>0.6658932007538747</v>
      </c>
      <c r="AL441" s="2">
        <f t="shared" si="3496"/>
        <v>0.66589320075387193</v>
      </c>
      <c r="AM441" s="30">
        <f t="shared" si="3468"/>
        <v>0.36363636363636309</v>
      </c>
      <c r="AN441" s="30">
        <f t="shared" si="3469"/>
        <v>0.92597839805387006</v>
      </c>
      <c r="AO441" s="30">
        <f t="shared" si="3470"/>
        <v>0.36363636363636465</v>
      </c>
      <c r="AP441" s="30">
        <f t="shared" si="3471"/>
        <v>0.92597839805386861</v>
      </c>
      <c r="AQ441" s="30">
        <f t="shared" si="3472"/>
        <v>0.36363636363636387</v>
      </c>
      <c r="AR441" s="30">
        <f t="shared" si="3473"/>
        <v>0.92597839805386861</v>
      </c>
      <c r="AS441" s="48">
        <f t="shared" si="3497"/>
        <v>0</v>
      </c>
    </row>
    <row r="442" spans="5:45" x14ac:dyDescent="0.25">
      <c r="E442" s="2"/>
      <c r="F442" s="2"/>
      <c r="I442" s="40">
        <v>4.2099999999999937</v>
      </c>
      <c r="J442" s="30">
        <f t="shared" si="3446"/>
        <v>0.94190990861753776</v>
      </c>
      <c r="K442" s="30">
        <f t="shared" si="3447"/>
        <v>0.7829675485497255</v>
      </c>
      <c r="L442" s="30">
        <f t="shared" si="3446"/>
        <v>0.86944035112511298</v>
      </c>
      <c r="M442" s="30">
        <f t="shared" si="3447"/>
        <v>0.63680033413746095</v>
      </c>
      <c r="N442" s="30">
        <f t="shared" ref="N442" si="3838">1 - EXP(-1*(1-EXP(-1*O$356*$I442))/O$356)</f>
        <v>0.78419272375426863</v>
      </c>
      <c r="O442" s="30">
        <f t="shared" ref="O442" si="3839">IF(O$356=1,N442/((1-N442)*$I442),(1/($I442*(1-O$356))*LN((1-O$356*N442)/(1-N442))))</f>
        <v>0.53296785532202229</v>
      </c>
      <c r="P442" s="30">
        <f t="shared" ref="P442" si="3840">1 - EXP(-1*(1-EXP(-1*Q$356*$I442))/Q$356)</f>
        <v>0.70088491895283234</v>
      </c>
      <c r="Q442" s="30">
        <f t="shared" ref="Q442" si="3841">IF(Q$356=1,P442/((1-P442)*$I442),(1/($I442*(1-Q$356))*LN((1-Q$356*P442)/(1-P442))))</f>
        <v>0.45645617795216037</v>
      </c>
      <c r="R442" s="30">
        <f t="shared" ref="R442" si="3842">1 - EXP(-1*(1-EXP(-1*S$356*$I442))/S$356)</f>
        <v>0.6266181407455379</v>
      </c>
      <c r="S442" s="30">
        <f t="shared" ref="S442" si="3843">IF(S$356=1,R442/((1-R442)*$I442),(1/($I442*(1-S$356))*LN((1-S$356*R442)/(1-R442))))</f>
        <v>0.3986278652528607</v>
      </c>
      <c r="T442" s="30">
        <f t="shared" ref="T442" si="3844">1 - EXP(-1*(1-EXP(-1*U$356*$I442))/U$356)</f>
        <v>0.56307900673492928</v>
      </c>
      <c r="U442" s="30">
        <f t="shared" ref="U442" si="3845">IF(U$356=1,T442/((1-T442)*$I442),(1/($I442*(1-U$356))*LN((1-U$356*T442)/(1-T442))))</f>
        <v>0.35399924288215645</v>
      </c>
      <c r="V442" s="30">
        <f t="shared" ref="V442" si="3846">1 - EXP(-1*(1-EXP(-1*W$356*$I442))/W$356)</f>
        <v>0.48596333813908332</v>
      </c>
      <c r="W442" s="30">
        <f t="shared" ref="W442" si="3847">IF(W$356=1,V442/((1-V442)*$I442),(1/($I442*(1-W$356))*LN((1-W$356*V442)/(1-V442))))</f>
        <v>0.30402511342834038</v>
      </c>
      <c r="X442" s="30">
        <f t="shared" ref="X442" si="3848">1 - EXP(-1*(1-EXP(-1*Y$356*$I442))/Y$356)</f>
        <v>0.39340249248147952</v>
      </c>
      <c r="Y442" s="30">
        <f t="shared" ref="Y442" si="3849">IF(Y$356=1,X442/((1-X442)*$I442),(1/($I442*(1-Y$356))*LN((1-Y$356*X442)/(1-X442))))</f>
        <v>0.24837486363838626</v>
      </c>
      <c r="Z442" s="30">
        <f t="shared" ref="Z442" si="3850">1 - EXP(-1*(1-EXP(-1*AA$356*$I442))/AA$356)</f>
        <v>0.22119920746954957</v>
      </c>
      <c r="AA442" s="30">
        <f t="shared" ref="AA442" si="3851">IF(AA$356=1,Z442/((1-Z442)*$I442),(1/($I442*(1-AA$356))*LN((1-AA$356*Z442)/(1-Z442))))</f>
        <v>0.15131100750801355</v>
      </c>
      <c r="AB442" s="30">
        <f t="shared" ref="AB442" si="3852">1 - EXP(-1*(1-EXP(-1*AC$356*$I442))/AC$356)</f>
        <v>0.11750309741540432</v>
      </c>
      <c r="AC442" s="30">
        <f t="shared" ref="AC442" si="3853">IF(AC$356=1,AB442/((1-AB442)*$I442),(1/($I442*(1-AC$356))*LN((1-AC$356*AB442)/(1-AB442))))</f>
        <v>9.1239354963825764E-2</v>
      </c>
      <c r="AD442" s="30">
        <f t="shared" ref="AD442" si="3854">1 - EXP(-1*(1-EXP(-1*AE$356*$I442))/AE$356)</f>
        <v>9.5162581964040482E-2</v>
      </c>
      <c r="AE442" s="30">
        <f t="shared" ref="AE442" si="3855">IF(AE$356=1,AD442/((1-AD442)*$I442),(1/($I442*(1-AE$356))*LN((1-AE$356*AD442)/(1-AD442))))</f>
        <v>7.7297151524060137E-2</v>
      </c>
      <c r="AF442" s="30">
        <f t="shared" ref="AF442" si="3856">1 - EXP(-1*(1-EXP(-1*AG$356*$I442))/AG$356)</f>
        <v>0.54880431122190654</v>
      </c>
      <c r="AG442" s="30">
        <f t="shared" ref="AG442" si="3857">IF(AG$356=1,AF442/((1-AF442)*$I442),(1/($I442*(1-AG$356))*LN((1-AG$356*AF442)/(1-AF442))))</f>
        <v>0.3444421110420175</v>
      </c>
      <c r="AI442">
        <v>85</v>
      </c>
      <c r="AJ442" s="2">
        <f t="shared" si="3494"/>
        <v>0.66589320075386915</v>
      </c>
      <c r="AK442" s="2">
        <f t="shared" si="3495"/>
        <v>0.6658932007538747</v>
      </c>
      <c r="AL442" s="2">
        <f t="shared" si="3496"/>
        <v>0.66589320075387193</v>
      </c>
      <c r="AM442" s="30">
        <f t="shared" si="3468"/>
        <v>0.36363636363636309</v>
      </c>
      <c r="AN442" s="30">
        <f t="shared" si="3469"/>
        <v>0.92597839805387006</v>
      </c>
      <c r="AO442" s="30">
        <f t="shared" si="3470"/>
        <v>0.36363636363636465</v>
      </c>
      <c r="AP442" s="30">
        <f t="shared" si="3471"/>
        <v>0.92597839805386861</v>
      </c>
      <c r="AQ442" s="30">
        <f t="shared" si="3472"/>
        <v>0.36363636363636387</v>
      </c>
      <c r="AR442" s="30">
        <f t="shared" si="3473"/>
        <v>0.92597839805386861</v>
      </c>
      <c r="AS442" s="48">
        <f t="shared" si="3497"/>
        <v>0</v>
      </c>
    </row>
    <row r="443" spans="5:45" x14ac:dyDescent="0.25">
      <c r="E443" s="2"/>
      <c r="F443" s="2"/>
      <c r="I443" s="40">
        <v>4.2599999999999936</v>
      </c>
      <c r="J443" s="30">
        <f t="shared" si="3446"/>
        <v>0.94314182207880271</v>
      </c>
      <c r="K443" s="30">
        <f t="shared" si="3447"/>
        <v>0.77997832513986343</v>
      </c>
      <c r="L443" s="30">
        <f t="shared" si="3446"/>
        <v>0.87063460720444641</v>
      </c>
      <c r="M443" s="30">
        <f t="shared" si="3447"/>
        <v>0.63263468461177819</v>
      </c>
      <c r="N443" s="30">
        <f t="shared" ref="N443" si="3858">1 - EXP(-1*(1-EXP(-1*O$356*$I443))/O$356)</f>
        <v>0.7850412297563647</v>
      </c>
      <c r="O443" s="30">
        <f t="shared" ref="O443" si="3859">IF(O$356=1,N443/((1-N443)*$I443),(1/($I443*(1-O$356))*LN((1-O$356*N443)/(1-N443))))</f>
        <v>0.52845975581373716</v>
      </c>
      <c r="P443" s="30">
        <f t="shared" ref="P443" si="3860">1 - EXP(-1*(1-EXP(-1*Q$356*$I443))/Q$356)</f>
        <v>0.70138967423169385</v>
      </c>
      <c r="Q443" s="30">
        <f t="shared" ref="Q443" si="3861">IF(Q$356=1,P443/((1-P443)*$I443),(1/($I443*(1-Q$356))*LN((1-Q$356*P443)/(1-P443))))</f>
        <v>0.45200162433797603</v>
      </c>
      <c r="R443" s="30">
        <f t="shared" ref="R443" si="3862">1 - EXP(-1*(1-EXP(-1*S$356*$I443))/S$356)</f>
        <v>0.62688839597481949</v>
      </c>
      <c r="S443" s="30">
        <f t="shared" ref="S443" si="3863">IF(S$356=1,R443/((1-R443)*$I443),(1/($I443*(1-S$356))*LN((1-S$356*R443)/(1-R443))))</f>
        <v>0.39440451295543616</v>
      </c>
      <c r="T443" s="30">
        <f t="shared" ref="T443" si="3864">1 - EXP(-1*(1-EXP(-1*U$356*$I443))/U$356)</f>
        <v>0.56321461498025982</v>
      </c>
      <c r="U443" s="30">
        <f t="shared" ref="U443" si="3865">IF(U$356=1,T443/((1-T443)*$I443),(1/($I443*(1-U$356))*LN((1-U$356*T443)/(1-T443))))</f>
        <v>0.35006907031618756</v>
      </c>
      <c r="V443" s="30">
        <f t="shared" ref="V443" si="3866">1 - EXP(-1*(1-EXP(-1*W$356*$I443))/W$356)</f>
        <v>0.48600812919117586</v>
      </c>
      <c r="W443" s="30">
        <f t="shared" ref="W443" si="3867">IF(W$356=1,V443/((1-V443)*$I443),(1/($I443*(1-W$356))*LN((1-W$356*V443)/(1-V443))))</f>
        <v>0.30053221851587125</v>
      </c>
      <c r="X443" s="30">
        <f t="shared" ref="X443" si="3868">1 - EXP(-1*(1-EXP(-1*Y$356*$I443))/Y$356)</f>
        <v>0.39340885420847005</v>
      </c>
      <c r="Y443" s="30">
        <f t="shared" ref="Y443" si="3869">IF(Y$356=1,X443/((1-X443)*$I443),(1/($I443*(1-Y$356))*LN((1-Y$356*X443)/(1-X443))))</f>
        <v>0.24547121360793278</v>
      </c>
      <c r="Z443" s="30">
        <f t="shared" ref="Z443" si="3870">1 - EXP(-1*(1-EXP(-1*AA$356*$I443))/AA$356)</f>
        <v>0.22119920918418368</v>
      </c>
      <c r="AA443" s="30">
        <f t="shared" ref="AA443" si="3871">IF(AA$356=1,Z443/((1-Z443)*$I443),(1/($I443*(1-AA$356))*LN((1-AA$356*Z443)/(1-Z443))))</f>
        <v>0.14953506120178775</v>
      </c>
      <c r="AB443" s="30">
        <f t="shared" ref="AB443" si="3872">1 - EXP(-1*(1-EXP(-1*AC$356*$I443))/AC$356)</f>
        <v>0.11750309741540443</v>
      </c>
      <c r="AC443" s="30">
        <f t="shared" ref="AC443" si="3873">IF(AC$356=1,AB443/((1-AB443)*$I443),(1/($I443*(1-AC$356))*LN((1-AC$356*AB443)/(1-AB443))))</f>
        <v>9.0168470515894064E-2</v>
      </c>
      <c r="AD443" s="30">
        <f t="shared" ref="AD443" si="3874">1 - EXP(-1*(1-EXP(-1*AE$356*$I443))/AE$356)</f>
        <v>9.5162581964040482E-2</v>
      </c>
      <c r="AE443" s="30">
        <f t="shared" ref="AE443" si="3875">IF(AE$356=1,AD443/((1-AD443)*$I443),(1/($I443*(1-AE$356))*LN((1-AE$356*AD443)/(1-AD443))))</f>
        <v>7.6389907961571163E-2</v>
      </c>
      <c r="AF443" s="30">
        <f t="shared" ref="AF443" si="3876">1 - EXP(-1*(1-EXP(-1*AG$356*$I443))/AG$356)</f>
        <v>0.54891763072790867</v>
      </c>
      <c r="AG443" s="30">
        <f t="shared" ref="AG443" si="3877">IF(AG$356=1,AF443/((1-AF443)*$I443),(1/($I443*(1-AG$356))*LN((1-AG$356*AF443)/(1-AF443))))</f>
        <v>0.34058719131554416</v>
      </c>
      <c r="AI443">
        <v>86</v>
      </c>
      <c r="AJ443" s="2">
        <f t="shared" si="3494"/>
        <v>0.66589320075386915</v>
      </c>
      <c r="AK443" s="2">
        <f t="shared" si="3495"/>
        <v>0.6658932007538747</v>
      </c>
      <c r="AL443" s="2">
        <f t="shared" si="3496"/>
        <v>0.66589320075387193</v>
      </c>
      <c r="AM443" s="30">
        <f t="shared" si="3468"/>
        <v>0.36363636363636309</v>
      </c>
      <c r="AN443" s="30">
        <f t="shared" si="3469"/>
        <v>0.92597839805387006</v>
      </c>
      <c r="AO443" s="30">
        <f t="shared" si="3470"/>
        <v>0.36363636363636465</v>
      </c>
      <c r="AP443" s="30">
        <f t="shared" si="3471"/>
        <v>0.92597839805386861</v>
      </c>
      <c r="AQ443" s="30">
        <f t="shared" si="3472"/>
        <v>0.36363636363636387</v>
      </c>
      <c r="AR443" s="30">
        <f t="shared" si="3473"/>
        <v>0.92597839805386861</v>
      </c>
      <c r="AS443" s="48">
        <f t="shared" si="3497"/>
        <v>0</v>
      </c>
    </row>
    <row r="444" spans="5:45" x14ac:dyDescent="0.25">
      <c r="E444" s="2"/>
      <c r="F444" s="2"/>
      <c r="I444" s="40">
        <v>4.3099999999999934</v>
      </c>
      <c r="J444" s="30">
        <f t="shared" si="3446"/>
        <v>0.94433573948411786</v>
      </c>
      <c r="K444" s="30">
        <f t="shared" si="3447"/>
        <v>0.77699929085122033</v>
      </c>
      <c r="L444" s="30">
        <f t="shared" si="3446"/>
        <v>0.87179461300643146</v>
      </c>
      <c r="M444" s="30">
        <f t="shared" si="3447"/>
        <v>0.62850324902688137</v>
      </c>
      <c r="N444" s="30">
        <f t="shared" ref="N444" si="3878">1 - EXP(-1*(1-EXP(-1*O$356*$I444))/O$356)</f>
        <v>0.78586146879613694</v>
      </c>
      <c r="O444" s="30">
        <f t="shared" ref="O444" si="3879">IF(O$356=1,N444/((1-N444)*$I444),(1/($I444*(1-O$356))*LN((1-O$356*N444)/(1-N444))))</f>
        <v>0.52400679540070993</v>
      </c>
      <c r="P444" s="30">
        <f t="shared" ref="P444" si="3880">1 - EXP(-1*(1-EXP(-1*Q$356*$I444))/Q$356)</f>
        <v>0.70187383542604898</v>
      </c>
      <c r="Q444" s="30">
        <f t="shared" ref="Q444" si="3881">IF(Q$356=1,P444/((1-P444)*$I444),(1/($I444*(1-Q$356))*LN((1-Q$356*P444)/(1-P444))))</f>
        <v>0.44761620475359254</v>
      </c>
      <c r="R444" s="30">
        <f t="shared" ref="R444" si="3882">1 - EXP(-1*(1-EXP(-1*S$356*$I444))/S$356)</f>
        <v>0.62714528916463452</v>
      </c>
      <c r="S444" s="30">
        <f t="shared" ref="S444" si="3883">IF(S$356=1,R444/((1-R444)*$I444),(1/($I444*(1-S$356))*LN((1-S$356*R444)/(1-R444))))</f>
        <v>0.39025750139515336</v>
      </c>
      <c r="T444" s="30">
        <f t="shared" ref="T444" si="3884">1 - EXP(-1*(1-EXP(-1*U$356*$I444))/U$356)</f>
        <v>0.56334228753212123</v>
      </c>
      <c r="U444" s="30">
        <f t="shared" ref="U444" si="3885">IF(U$356=1,T444/((1-T444)*$I444),(1/($I444*(1-U$356))*LN((1-U$356*T444)/(1-T444))))</f>
        <v>0.34621725055093133</v>
      </c>
      <c r="V444" s="30">
        <f t="shared" ref="V444" si="3886">1 - EXP(-1*(1-EXP(-1*W$356*$I444))/W$356)</f>
        <v>0.48604968030791151</v>
      </c>
      <c r="W444" s="30">
        <f t="shared" ref="W444" si="3887">IF(W$356=1,V444/((1-V444)*$I444),(1/($I444*(1-W$356))*LN((1-W$356*V444)/(1-V444))))</f>
        <v>0.29711499149769854</v>
      </c>
      <c r="X444" s="30">
        <f t="shared" ref="X444" si="3888">1 - EXP(-1*(1-EXP(-1*Y$356*$I444))/Y$356)</f>
        <v>0.39341461047959703</v>
      </c>
      <c r="Y444" s="30">
        <f t="shared" ref="Y444" si="3889">IF(Y$356=1,X444/((1-X444)*$I444),(1/($I444*(1-Y$356))*LN((1-Y$356*X444)/(1-X444))))</f>
        <v>0.24263384805551508</v>
      </c>
      <c r="Z444" s="30">
        <f t="shared" ref="Z444" si="3890">1 - EXP(-1*(1-EXP(-1*AA$356*$I444))/AA$356)</f>
        <v>0.22119921058800729</v>
      </c>
      <c r="AA444" s="30">
        <f t="shared" ref="AA444" si="3891">IF(AA$356=1,Z444/((1-Z444)*$I444),(1/($I444*(1-AA$356))*LN((1-AA$356*Z444)/(1-Z444))))</f>
        <v>0.14780031934252438</v>
      </c>
      <c r="AB444" s="30">
        <f t="shared" ref="AB444" si="3892">1 - EXP(-1*(1-EXP(-1*AC$356*$I444))/AC$356)</f>
        <v>0.11750309741540443</v>
      </c>
      <c r="AC444" s="30">
        <f t="shared" ref="AC444" si="3893">IF(AC$356=1,AB444/((1-AB444)*$I444),(1/($I444*(1-AC$356))*LN((1-AC$356*AB444)/(1-AB444))))</f>
        <v>8.9122432574874413E-2</v>
      </c>
      <c r="AD444" s="30">
        <f t="shared" ref="AD444" si="3894">1 - EXP(-1*(1-EXP(-1*AE$356*$I444))/AE$356)</f>
        <v>9.5162581964040482E-2</v>
      </c>
      <c r="AE444" s="30">
        <f t="shared" ref="AE444" si="3895">IF(AE$356=1,AD444/((1-AD444)*$I444),(1/($I444*(1-AE$356))*LN((1-AE$356*AD444)/(1-AD444))))</f>
        <v>7.5503714133710709E-2</v>
      </c>
      <c r="AF444" s="30">
        <f t="shared" ref="AF444" si="3896">1 - EXP(-1*(1-EXP(-1*AG$356*$I444))/AG$356)</f>
        <v>0.54902405862564074</v>
      </c>
      <c r="AG444" s="30">
        <f t="shared" ref="AG444" si="3897">IF(AG$356=1,AF444/((1-AF444)*$I444),(1/($I444*(1-AG$356))*LN((1-AG$356*AF444)/(1-AF444))))</f>
        <v>0.33681054130675364</v>
      </c>
      <c r="AI444">
        <v>87</v>
      </c>
      <c r="AJ444" s="2">
        <f t="shared" si="3494"/>
        <v>0.66589320075386915</v>
      </c>
      <c r="AK444" s="2">
        <f t="shared" si="3495"/>
        <v>0.6658932007538747</v>
      </c>
      <c r="AL444" s="2">
        <f t="shared" si="3496"/>
        <v>0.66589320075387193</v>
      </c>
      <c r="AM444" s="30">
        <f t="shared" si="3468"/>
        <v>0.36363636363636309</v>
      </c>
      <c r="AN444" s="30">
        <f t="shared" si="3469"/>
        <v>0.92597839805387006</v>
      </c>
      <c r="AO444" s="30">
        <f t="shared" si="3470"/>
        <v>0.36363636363636465</v>
      </c>
      <c r="AP444" s="30">
        <f t="shared" si="3471"/>
        <v>0.92597839805386861</v>
      </c>
      <c r="AQ444" s="30">
        <f t="shared" si="3472"/>
        <v>0.36363636363636387</v>
      </c>
      <c r="AR444" s="30">
        <f t="shared" si="3473"/>
        <v>0.92597839805386861</v>
      </c>
      <c r="AS444" s="48">
        <f t="shared" si="3497"/>
        <v>0</v>
      </c>
    </row>
    <row r="445" spans="5:45" x14ac:dyDescent="0.25">
      <c r="E445" s="2"/>
      <c r="F445" s="2"/>
      <c r="I445" s="40">
        <v>4.3599999999999932</v>
      </c>
      <c r="J445" s="30">
        <f t="shared" si="3446"/>
        <v>0.94549307834485397</v>
      </c>
      <c r="K445" s="30">
        <f t="shared" si="3447"/>
        <v>0.7740306056912668</v>
      </c>
      <c r="L445" s="30">
        <f t="shared" si="3446"/>
        <v>0.8729215538168128</v>
      </c>
      <c r="M445" s="30">
        <f t="shared" si="3447"/>
        <v>0.62440596604144005</v>
      </c>
      <c r="N445" s="30">
        <f t="shared" ref="N445" si="3898">1 - EXP(-1*(1-EXP(-1*O$356*$I445))/O$356)</f>
        <v>0.786654473515772</v>
      </c>
      <c r="O445" s="30">
        <f t="shared" ref="O445" si="3899">IF(O$356=1,N445/((1-N445)*$I445),(1/($I445*(1-O$356))*LN((1-O$356*N445)/(1-N445))))</f>
        <v>0.51960842776172123</v>
      </c>
      <c r="P445" s="30">
        <f t="shared" ref="P445" si="3900">1 - EXP(-1*(1-EXP(-1*Q$356*$I445))/Q$356)</f>
        <v>0.70233827293040929</v>
      </c>
      <c r="Q445" s="30">
        <f t="shared" ref="Q445" si="3901">IF(Q$356=1,P445/((1-P445)*$I445),(1/($I445*(1-Q$356))*LN((1-Q$356*P445)/(1-P445))))</f>
        <v>0.44329880846920494</v>
      </c>
      <c r="R445" s="30">
        <f t="shared" ref="R445" si="3902">1 - EXP(-1*(1-EXP(-1*S$356*$I445))/S$356)</f>
        <v>0.62738948937800121</v>
      </c>
      <c r="S445" s="30">
        <f t="shared" ref="S445" si="3903">IF(S$356=1,R445/((1-R445)*$I445),(1/($I445*(1-S$356))*LN((1-S$356*R445)/(1-R445))))</f>
        <v>0.38618521961573715</v>
      </c>
      <c r="T445" s="30">
        <f t="shared" ref="T445" si="3904">1 - EXP(-1*(1-EXP(-1*U$356*$I445))/U$356)</f>
        <v>0.56346249089107303</v>
      </c>
      <c r="U445" s="30">
        <f t="shared" ref="U445" si="3905">IF(U$356=1,T445/((1-T445)*$I445),(1/($I445*(1-U$356))*LN((1-U$356*T445)/(1-T445))))</f>
        <v>0.34244181547327018</v>
      </c>
      <c r="V445" s="30">
        <f t="shared" ref="V445" si="3906">1 - EXP(-1*(1-EXP(-1*W$356*$I445))/W$356)</f>
        <v>0.48608822608210844</v>
      </c>
      <c r="W445" s="30">
        <f t="shared" ref="W445" si="3907">IF(W$356=1,V445/((1-V445)*$I445),(1/($I445*(1-W$356))*LN((1-W$356*V445)/(1-V445))))</f>
        <v>0.29377121068406487</v>
      </c>
      <c r="X445" s="30">
        <f t="shared" ref="X445" si="3908">1 - EXP(-1*(1-EXP(-1*Y$356*$I445))/Y$356)</f>
        <v>0.39341981892202671</v>
      </c>
      <c r="Y445" s="30">
        <f t="shared" ref="Y445" si="3909">IF(Y$356=1,X445/((1-X445)*$I445),(1/($I445*(1-Y$356))*LN((1-Y$356*X445)/(1-X445))))</f>
        <v>0.23986058856973286</v>
      </c>
      <c r="Z445" s="30">
        <f t="shared" ref="Z445" si="3910">1 - EXP(-1*(1-EXP(-1*AA$356*$I445))/AA$356)</f>
        <v>0.2211992117373609</v>
      </c>
      <c r="AA445" s="30">
        <f t="shared" ref="AA445" si="3911">IF(AA$356=1,Z445/((1-Z445)*$I445),(1/($I445*(1-AA$356))*LN((1-AA$356*Z445)/(1-Z445))))</f>
        <v>0.14610536449006573</v>
      </c>
      <c r="AB445" s="30">
        <f t="shared" ref="AB445" si="3912">1 - EXP(-1*(1-EXP(-1*AC$356*$I445))/AC$356)</f>
        <v>0.11750309741540454</v>
      </c>
      <c r="AC445" s="30">
        <f t="shared" ref="AC445" si="3913">IF(AC$356=1,AB445/((1-AB445)*$I445),(1/($I445*(1-AC$356))*LN((1-AC$356*AB445)/(1-AB445))))</f>
        <v>8.810038632975016E-2</v>
      </c>
      <c r="AD445" s="30">
        <f t="shared" ref="AD445" si="3914">1 - EXP(-1*(1-EXP(-1*AE$356*$I445))/AE$356)</f>
        <v>9.5162581964040482E-2</v>
      </c>
      <c r="AE445" s="30">
        <f t="shared" ref="AE445" si="3915">IF(AE$356=1,AD445/((1-AD445)*$I445),(1/($I445*(1-AE$356))*LN((1-AE$356*AD445)/(1-AD445))))</f>
        <v>7.4637845852360815E-2</v>
      </c>
      <c r="AF445" s="30">
        <f t="shared" ref="AF445" si="3916">1 - EXP(-1*(1-EXP(-1*AG$356*$I445))/AG$356)</f>
        <v>0.54912401550838696</v>
      </c>
      <c r="AG445" s="30">
        <f t="shared" ref="AG445" si="3917">IF(AG$356=1,AF445/((1-AF445)*$I445),(1/($I445*(1-AG$356))*LN((1-AG$356*AF445)/(1-AF445))))</f>
        <v>0.33311012851384003</v>
      </c>
      <c r="AI445">
        <v>88</v>
      </c>
      <c r="AJ445" s="2">
        <f t="shared" si="3494"/>
        <v>0.66589320075386915</v>
      </c>
      <c r="AK445" s="2">
        <f t="shared" si="3495"/>
        <v>0.6658932007538747</v>
      </c>
      <c r="AL445" s="2">
        <f t="shared" si="3496"/>
        <v>0.66589320075387193</v>
      </c>
      <c r="AM445" s="30">
        <f t="shared" si="3468"/>
        <v>0.36363636363636309</v>
      </c>
      <c r="AN445" s="30">
        <f t="shared" si="3469"/>
        <v>0.92597839805387006</v>
      </c>
      <c r="AO445" s="30">
        <f t="shared" si="3470"/>
        <v>0.36363636363636465</v>
      </c>
      <c r="AP445" s="30">
        <f t="shared" si="3471"/>
        <v>0.92597839805386861</v>
      </c>
      <c r="AQ445" s="30">
        <f t="shared" si="3472"/>
        <v>0.36363636363636387</v>
      </c>
      <c r="AR445" s="30">
        <f t="shared" si="3473"/>
        <v>0.92597839805386861</v>
      </c>
      <c r="AS445" s="48">
        <f t="shared" si="3497"/>
        <v>0</v>
      </c>
    </row>
    <row r="446" spans="5:45" x14ac:dyDescent="0.25">
      <c r="E446" s="2"/>
      <c r="F446" s="2"/>
      <c r="I446" s="40">
        <v>4.409999999999993</v>
      </c>
      <c r="J446" s="30">
        <f t="shared" si="3446"/>
        <v>0.94661519508400893</v>
      </c>
      <c r="K446" s="30">
        <f t="shared" si="3447"/>
        <v>0.77107242051589098</v>
      </c>
      <c r="L446" s="30">
        <f t="shared" si="3446"/>
        <v>0.87401656548368434</v>
      </c>
      <c r="M446" s="30">
        <f t="shared" si="3447"/>
        <v>0.62034276042775127</v>
      </c>
      <c r="N446" s="30">
        <f t="shared" ref="N446" si="3918">1 - EXP(-1*(1-EXP(-1*O$356*$I446))/O$356)</f>
        <v>0.78742123352632187</v>
      </c>
      <c r="O446" s="30">
        <f t="shared" ref="O446" si="3919">IF(O$356=1,N446/((1-N446)*$I446),(1/($I446*(1-O$356))*LN((1-O$356*N446)/(1-N446))))</f>
        <v>0.51526409755740077</v>
      </c>
      <c r="P446" s="30">
        <f t="shared" ref="P446" si="3920">1 - EXP(-1*(1-EXP(-1*Q$356*$I446))/Q$356)</f>
        <v>0.70278381803793544</v>
      </c>
      <c r="Q446" s="30">
        <f t="shared" ref="Q446" si="3921">IF(Q$356=1,P446/((1-P446)*$I446),(1/($I446*(1-Q$356))*LN((1-Q$356*P446)/(1-P446))))</f>
        <v>0.43904833042994657</v>
      </c>
      <c r="R446" s="30">
        <f t="shared" ref="R446" si="3922">1 - EXP(-1*(1-EXP(-1*S$356*$I446))/S$356)</f>
        <v>0.62762163137676752</v>
      </c>
      <c r="S446" s="30">
        <f t="shared" ref="S446" si="3923">IF(S$356=1,R446/((1-R446)*$I446),(1/($I446*(1-S$356))*LN((1-S$356*R446)/(1-R446))))</f>
        <v>0.38218608339240162</v>
      </c>
      <c r="T446" s="30">
        <f t="shared" ref="T446" si="3924">1 - EXP(-1*(1-EXP(-1*U$356*$I446))/U$356)</f>
        <v>0.56357566389592395</v>
      </c>
      <c r="U446" s="30">
        <f t="shared" ref="U446" si="3925">IF(U$356=1,T446/((1-T446)*$I446),(1/($I446*(1-U$356))*LN((1-U$356*T446)/(1-T446))))</f>
        <v>0.33874084559873213</v>
      </c>
      <c r="V446" s="30">
        <f t="shared" ref="V446" si="3926">1 - EXP(-1*(1-EXP(-1*W$356*$I446))/W$356)</f>
        <v>0.48612398408792734</v>
      </c>
      <c r="W446" s="30">
        <f t="shared" ref="W446" si="3927">IF(W$356=1,V446/((1-V446)*$I446),(1/($I446*(1-W$356))*LN((1-W$356*V446)/(1-V446))))</f>
        <v>0.29049872819610656</v>
      </c>
      <c r="X446" s="30">
        <f t="shared" ref="X446" si="3928">1 - EXP(-1*(1-EXP(-1*Y$356*$I446))/Y$356)</f>
        <v>0.3934245316770858</v>
      </c>
      <c r="Y446" s="30">
        <f t="shared" ref="Y446" si="3929">IF(Y$356=1,X446/((1-X446)*$I446),(1/($I446*(1-Y$356))*LN((1-Y$356*X446)/(1-X446))))</f>
        <v>0.23714934595397158</v>
      </c>
      <c r="Z446" s="30">
        <f t="shared" ref="Z446" si="3930">1 - EXP(-1*(1-EXP(-1*AA$356*$I446))/AA$356)</f>
        <v>0.22119921267837206</v>
      </c>
      <c r="AA446" s="30">
        <f t="shared" ref="AA446" si="3931">IF(AA$356=1,Z446/((1-Z446)*$I446),(1/($I446*(1-AA$356))*LN((1-AA$356*Z446)/(1-Z446))))</f>
        <v>0.14444884346144232</v>
      </c>
      <c r="AB446" s="30">
        <f t="shared" ref="AB446" si="3932">1 - EXP(-1*(1-EXP(-1*AC$356*$I446))/AC$356)</f>
        <v>0.11750309741540454</v>
      </c>
      <c r="AC446" s="30">
        <f t="shared" ref="AC446" si="3933">IF(AC$356=1,AB446/((1-AB446)*$I446),(1/($I446*(1-AC$356))*LN((1-AC$356*AB446)/(1-AB446))))</f>
        <v>8.7101515736442342E-2</v>
      </c>
      <c r="AD446" s="30">
        <f t="shared" ref="AD446" si="3934">1 - EXP(-1*(1-EXP(-1*AE$356*$I446))/AE$356)</f>
        <v>9.5162581964040482E-2</v>
      </c>
      <c r="AE446" s="30">
        <f t="shared" ref="AE446" si="3935">IF(AE$356=1,AD446/((1-AD446)*$I446),(1/($I446*(1-AE$356))*LN((1-AE$356*AD446)/(1-AD446))))</f>
        <v>7.379161177240208E-2</v>
      </c>
      <c r="AF446" s="30">
        <f t="shared" ref="AF446" si="3936">1 - EXP(-1*(1-EXP(-1*AG$356*$I446))/AG$356)</f>
        <v>0.54921789612744576</v>
      </c>
      <c r="AG446" s="30">
        <f t="shared" ref="AG446" si="3937">IF(AG$356=1,AF446/((1-AF446)*$I446),(1/($I446*(1-AG$356))*LN((1-AG$356*AF446)/(1-AF446))))</f>
        <v>0.32948397408057073</v>
      </c>
      <c r="AI446">
        <v>89</v>
      </c>
      <c r="AJ446" s="2">
        <f t="shared" si="3494"/>
        <v>0.66589320075386915</v>
      </c>
      <c r="AK446" s="2">
        <f t="shared" si="3495"/>
        <v>0.6658932007538747</v>
      </c>
      <c r="AL446" s="2">
        <f t="shared" si="3496"/>
        <v>0.66589320075387193</v>
      </c>
      <c r="AM446" s="30">
        <f t="shared" si="3468"/>
        <v>0.36363636363636309</v>
      </c>
      <c r="AN446" s="30">
        <f t="shared" si="3469"/>
        <v>0.92597839805387006</v>
      </c>
      <c r="AO446" s="30">
        <f t="shared" si="3470"/>
        <v>0.36363636363636465</v>
      </c>
      <c r="AP446" s="30">
        <f t="shared" si="3471"/>
        <v>0.92597839805386861</v>
      </c>
      <c r="AQ446" s="30">
        <f t="shared" si="3472"/>
        <v>0.36363636363636387</v>
      </c>
      <c r="AR446" s="30">
        <f t="shared" si="3473"/>
        <v>0.92597839805386861</v>
      </c>
      <c r="AS446" s="48">
        <f t="shared" si="3497"/>
        <v>0</v>
      </c>
    </row>
    <row r="447" spans="5:45" x14ac:dyDescent="0.25">
      <c r="E447" s="2"/>
      <c r="F447" s="2"/>
      <c r="I447" s="40">
        <v>4.4599999999999929</v>
      </c>
      <c r="J447" s="30">
        <f t="shared" si="3446"/>
        <v>0.94770338799060216</v>
      </c>
      <c r="K447" s="30">
        <f t="shared" si="3447"/>
        <v>0.76812487741093216</v>
      </c>
      <c r="L447" s="30">
        <f t="shared" si="3446"/>
        <v>0.87508073683388921</v>
      </c>
      <c r="M447" s="30">
        <f t="shared" si="3447"/>
        <v>0.61631354390827775</v>
      </c>
      <c r="N447" s="30">
        <f t="shared" ref="N447" si="3938">1 - EXP(-1*(1-EXP(-1*O$356*$I447))/O$356)</f>
        <v>0.78816269750102663</v>
      </c>
      <c r="O447" s="30">
        <f t="shared" ref="O447" si="3939">IF(O$356=1,N447/((1-N447)*$I447),(1/($I447*(1-O$356))*LN((1-O$356*N447)/(1-N447))))</f>
        <v>0.51097324157622581</v>
      </c>
      <c r="P447" s="30">
        <f t="shared" ref="P447" si="3940">1 - EXP(-1*(1-EXP(-1*Q$356*$I447))/Q$356)</f>
        <v>0.70321126487174945</v>
      </c>
      <c r="Q447" s="30">
        <f t="shared" ref="Q447" si="3941">IF(Q$356=1,P447/((1-P447)*$I447),(1/($I447*(1-Q$356))*LN((1-Q$356*P447)/(1-P447))))</f>
        <v>0.43486367233420004</v>
      </c>
      <c r="R447" s="30">
        <f t="shared" ref="R447" si="3942">1 - EXP(-1*(1-EXP(-1*S$356*$I447))/S$356)</f>
        <v>0.62784231745569241</v>
      </c>
      <c r="S447" s="30">
        <f t="shared" ref="S447" si="3943">IF(S$356=1,R447/((1-R447)*$I447),(1/($I447*(1-S$356))*LN((1-S$356*R447)/(1-R447))))</f>
        <v>0.3782585357231491</v>
      </c>
      <c r="T447" s="30">
        <f t="shared" ref="T447" si="3944">1 - EXP(-1*(1-EXP(-1*U$356*$I447))/U$356)</f>
        <v>0.56368221939085994</v>
      </c>
      <c r="U447" s="30">
        <f t="shared" ref="U447" si="3945">IF(U$356=1,T447/((1-T447)*$I447),(1/($I447*(1-U$356))*LN((1-U$356*T447)/(1-T447))))</f>
        <v>0.33511246954598251</v>
      </c>
      <c r="V447" s="30">
        <f t="shared" ref="V447" si="3946">1 - EXP(-1*(1-EXP(-1*W$356*$I447))/W$356)</f>
        <v>0.48615715612003341</v>
      </c>
      <c r="W447" s="30">
        <f t="shared" ref="W447" si="3947">IF(W$356=1,V447/((1-V447)*$I447),(1/($I447*(1-W$356))*LN((1-W$356*V447)/(1-V447))))</f>
        <v>0.2872954677109269</v>
      </c>
      <c r="X447" s="30">
        <f t="shared" ref="X447" si="3948">1 - EXP(-1*(1-EXP(-1*Y$356*$I447))/Y$356)</f>
        <v>0.3934287959226509</v>
      </c>
      <c r="Y447" s="30">
        <f t="shared" ref="Y447" si="3949">IF(Y$356=1,X447/((1-X447)*$I447),(1/($I447*(1-Y$356))*LN((1-Y$356*X447)/(1-X447))))</f>
        <v>0.23449811612358076</v>
      </c>
      <c r="Z447" s="30">
        <f t="shared" ref="Z447" si="3950">1 - EXP(-1*(1-EXP(-1*AA$356*$I447))/AA$356)</f>
        <v>0.22119921344880678</v>
      </c>
      <c r="AA447" s="30">
        <f t="shared" ref="AA447" si="3951">IF(AA$356=1,Z447/((1-Z447)*$I447),(1/($I447*(1-AA$356))*LN((1-AA$356*Z447)/(1-Z447))))</f>
        <v>0.14282946373363969</v>
      </c>
      <c r="AB447" s="30">
        <f t="shared" ref="AB447" si="3952">1 - EXP(-1*(1-EXP(-1*AC$356*$I447))/AC$356)</f>
        <v>0.11750309741540454</v>
      </c>
      <c r="AC447" s="30">
        <f t="shared" ref="AC447" si="3953">IF(AC$356=1,AB447/((1-AB447)*$I447),(1/($I447*(1-AC$356))*LN((1-AC$356*AB447)/(1-AB447))))</f>
        <v>8.6125041344778205E-2</v>
      </c>
      <c r="AD447" s="30">
        <f t="shared" ref="AD447" si="3954">1 - EXP(-1*(1-EXP(-1*AE$356*$I447))/AE$356)</f>
        <v>9.5162581964040482E-2</v>
      </c>
      <c r="AE447" s="30">
        <f t="shared" ref="AE447" si="3955">IF(AE$356=1,AD447/((1-AD447)*$I447),(1/($I447*(1-AE$356))*LN((1-AE$356*AD447)/(1-AD447))))</f>
        <v>7.2964351550738382E-2</v>
      </c>
      <c r="AF447" s="30">
        <f t="shared" ref="AF447" si="3956">1 - EXP(-1*(1-EXP(-1*AG$356*$I447))/AG$356)</f>
        <v>0.54930607100022111</v>
      </c>
      <c r="AG447" s="30">
        <f t="shared" ref="AG447" si="3957">IF(AG$356=1,AF447/((1-AF447)*$I447),(1/($I447*(1-AG$356))*LN((1-AG$356*AF447)/(1-AF447))))</f>
        <v>0.3259301519804062</v>
      </c>
      <c r="AI447">
        <v>90</v>
      </c>
      <c r="AJ447" s="2">
        <f t="shared" si="3494"/>
        <v>0.66589320075386915</v>
      </c>
      <c r="AK447" s="2">
        <f t="shared" si="3495"/>
        <v>0.6658932007538747</v>
      </c>
      <c r="AL447" s="2">
        <f t="shared" si="3496"/>
        <v>0.66589320075387193</v>
      </c>
      <c r="AM447" s="30">
        <f t="shared" si="3468"/>
        <v>0.36363636363636309</v>
      </c>
      <c r="AN447" s="30">
        <f t="shared" si="3469"/>
        <v>0.92597839805387006</v>
      </c>
      <c r="AO447" s="30">
        <f t="shared" si="3470"/>
        <v>0.36363636363636465</v>
      </c>
      <c r="AP447" s="30">
        <f t="shared" si="3471"/>
        <v>0.92597839805386861</v>
      </c>
      <c r="AQ447" s="30">
        <f t="shared" si="3472"/>
        <v>0.36363636363636387</v>
      </c>
      <c r="AR447" s="30">
        <f t="shared" si="3473"/>
        <v>0.92597839805386861</v>
      </c>
      <c r="AS447" s="48">
        <f t="shared" si="3497"/>
        <v>0</v>
      </c>
    </row>
    <row r="448" spans="5:45" x14ac:dyDescent="0.25">
      <c r="E448" s="2"/>
      <c r="F448" s="2"/>
      <c r="I448" s="40">
        <v>4.5099999999999927</v>
      </c>
      <c r="J448" s="30">
        <f t="shared" si="3446"/>
        <v>0.94875890001672125</v>
      </c>
      <c r="K448" s="30">
        <f t="shared" si="3447"/>
        <v>0.76518811005739462</v>
      </c>
      <c r="L448" s="30">
        <f t="shared" si="3446"/>
        <v>0.87611511195515879</v>
      </c>
      <c r="M448" s="30">
        <f t="shared" si="3447"/>
        <v>0.61231821595024649</v>
      </c>
      <c r="N448" s="30">
        <f t="shared" ref="N448" si="3958">1 - EXP(-1*(1-EXP(-1*O$356*$I448))/O$356)</f>
        <v>0.78887977515039198</v>
      </c>
      <c r="O448" s="30">
        <f t="shared" ref="O448" si="3959">IF(O$356=1,N448/((1-N448)*$I448),(1/($I448*(1-O$356))*LN((1-O$356*N448)/(1-N448))))</f>
        <v>0.50673528980727001</v>
      </c>
      <c r="P448" s="30">
        <f t="shared" ref="P448" si="3960">1 - EXP(-1*(1-EXP(-1*Q$356*$I448))/Q$356)</f>
        <v>0.70362137220808663</v>
      </c>
      <c r="Q448" s="30">
        <f t="shared" ref="Q448" si="3961">IF(Q$356=1,P448/((1-P448)*$I448),(1/($I448*(1-Q$356))*LN((1-Q$356*P448)/(1-P448))))</f>
        <v>0.43074374361144885</v>
      </c>
      <c r="R448" s="30">
        <f t="shared" ref="R448" si="3962">1 - EXP(-1*(1-EXP(-1*S$356*$I448))/S$356)</f>
        <v>0.62805211917142822</v>
      </c>
      <c r="S448" s="30">
        <f t="shared" ref="S448" si="3963">IF(S$356=1,R448/((1-R448)*$I448),(1/($I448*(1-S$356))*LN((1-S$356*R448)/(1-R448))))</f>
        <v>0.37440104721394796</v>
      </c>
      <c r="T448" s="30">
        <f t="shared" ref="T448" si="3964">1 - EXP(-1*(1-EXP(-1*U$356*$I448))/U$356)</f>
        <v>0.56378254578908082</v>
      </c>
      <c r="U448" s="30">
        <f t="shared" ref="U448" si="3965">IF(U$356=1,T448/((1-T448)*$I448),(1/($I448*(1-U$356))*LN((1-U$356*T448)/(1-T448))))</f>
        <v>0.33155486343486429</v>
      </c>
      <c r="V448" s="30">
        <f t="shared" ref="V448" si="3966">1 - EXP(-1*(1-EXP(-1*W$356*$I448))/W$356)</f>
        <v>0.48618792934190302</v>
      </c>
      <c r="W448" s="30">
        <f t="shared" ref="W448" si="3967">IF(W$356=1,V448/((1-V448)*$I448),(1/($I448*(1-W$356))*LN((1-W$356*V448)/(1-V448))))</f>
        <v>0.28415942222800344</v>
      </c>
      <c r="X448" s="30">
        <f t="shared" ref="X448" si="3968">1 - EXP(-1*(1-EXP(-1*Y$356*$I448))/Y$356)</f>
        <v>0.39343265434576347</v>
      </c>
      <c r="Y448" s="30">
        <f t="shared" ref="Y448" si="3969">IF(Y$356=1,X448/((1-X448)*$I448),(1/($I448*(1-Y$356))*LN((1-Y$356*X448)/(1-X448))))</f>
        <v>0.23190497619206057</v>
      </c>
      <c r="Z448" s="30">
        <f t="shared" ref="Z448" si="3970">1 - EXP(-1*(1-EXP(-1*AA$356*$I448))/AA$356)</f>
        <v>0.22119921407958543</v>
      </c>
      <c r="AA448" s="30">
        <f t="shared" ref="AA448" si="3971">IF(AA$356=1,Z448/((1-Z448)*$I448),(1/($I448*(1-AA$356))*LN((1-AA$356*Z448)/(1-Z448))))</f>
        <v>0.14124599008481903</v>
      </c>
      <c r="AB448" s="30">
        <f t="shared" ref="AB448" si="3972">1 - EXP(-1*(1-EXP(-1*AC$356*$I448))/AC$356)</f>
        <v>0.11750309741540454</v>
      </c>
      <c r="AC448" s="30">
        <f t="shared" ref="AC448" si="3973">IF(AC$356=1,AB448/((1-AB448)*$I448),(1/($I448*(1-AC$356))*LN((1-AC$356*AB448)/(1-AB448))))</f>
        <v>8.5170218270002387E-2</v>
      </c>
      <c r="AD448" s="30">
        <f t="shared" ref="AD448" si="3974">1 - EXP(-1*(1-EXP(-1*AE$356*$I448))/AE$356)</f>
        <v>9.5162581964040482E-2</v>
      </c>
      <c r="AE448" s="30">
        <f t="shared" ref="AE448" si="3975">IF(AE$356=1,AD448/((1-AD448)*$I448),(1/($I448*(1-AE$356))*LN((1-AE$356*AD448)/(1-AD448))))</f>
        <v>7.2155434127781207E-2</v>
      </c>
      <c r="AF448" s="30">
        <f t="shared" ref="AF448" si="3976">1 - EXP(-1*(1-EXP(-1*AG$356*$I448))/AG$356)</f>
        <v>0.54938888791587348</v>
      </c>
      <c r="AG448" s="30">
        <f t="shared" ref="AG448" si="3977">IF(AG$356=1,AF448/((1-AF448)*$I448),(1/($I448*(1-AG$356))*LN((1-AG$356*AF448)/(1-AF448))))</f>
        <v>0.32244678813702266</v>
      </c>
      <c r="AI448">
        <v>91</v>
      </c>
      <c r="AJ448" s="2">
        <f t="shared" si="3494"/>
        <v>0.66589320075386915</v>
      </c>
      <c r="AK448" s="2">
        <f t="shared" si="3495"/>
        <v>0.6658932007538747</v>
      </c>
      <c r="AL448" s="2">
        <f t="shared" si="3496"/>
        <v>0.66589320075387193</v>
      </c>
      <c r="AM448" s="30">
        <f t="shared" si="3468"/>
        <v>0.36363636363636309</v>
      </c>
      <c r="AN448" s="30">
        <f t="shared" si="3469"/>
        <v>0.92597839805387006</v>
      </c>
      <c r="AO448" s="30">
        <f t="shared" si="3470"/>
        <v>0.36363636363636465</v>
      </c>
      <c r="AP448" s="30">
        <f t="shared" si="3471"/>
        <v>0.92597839805386861</v>
      </c>
      <c r="AQ448" s="30">
        <f t="shared" si="3472"/>
        <v>0.36363636363636387</v>
      </c>
      <c r="AR448" s="30">
        <f t="shared" si="3473"/>
        <v>0.92597839805386861</v>
      </c>
      <c r="AS448" s="48">
        <f t="shared" si="3497"/>
        <v>0</v>
      </c>
    </row>
    <row r="449" spans="5:45" x14ac:dyDescent="0.25">
      <c r="E449" s="2"/>
      <c r="F449" s="2"/>
      <c r="I449" s="40">
        <v>4.5599999999999925</v>
      </c>
      <c r="J449" s="30">
        <f t="shared" si="3446"/>
        <v>0.94978292142632881</v>
      </c>
      <c r="K449" s="30">
        <f t="shared" si="3447"/>
        <v>0.76226224408109367</v>
      </c>
      <c r="L449" s="30">
        <f t="shared" si="3446"/>
        <v>0.87712069235228729</v>
      </c>
      <c r="M449" s="30">
        <f t="shared" si="3447"/>
        <v>0.60835666452038417</v>
      </c>
      <c r="N449" s="30">
        <f t="shared" ref="N449" si="3978">1 - EXP(-1*(1-EXP(-1*O$356*$I449))/O$356)</f>
        <v>0.78957333908659588</v>
      </c>
      <c r="O449" s="30">
        <f t="shared" ref="O449" si="3979">IF(O$356=1,N449/((1-N449)*$I449),(1/($I449*(1-O$356))*LN((1-O$356*N449)/(1-N449))))</f>
        <v>0.50254966644384835</v>
      </c>
      <c r="P449" s="30">
        <f t="shared" ref="P449" si="3980">1 - EXP(-1*(1-EXP(-1*Q$356*$I449))/Q$356)</f>
        <v>0.70401486519822987</v>
      </c>
      <c r="Q449" s="30">
        <f t="shared" ref="Q449" si="3981">IF(Q$356=1,P449/((1-P449)*$I449),(1/($I449*(1-Q$356))*LN((1-Q$356*P449)/(1-P449))))</f>
        <v>0.426687462306576</v>
      </c>
      <c r="R449" s="30">
        <f t="shared" ref="R449" si="3982">1 - EXP(-1*(1-EXP(-1*S$356*$I449))/S$356)</f>
        <v>0.62825157897306161</v>
      </c>
      <c r="S449" s="30">
        <f t="shared" ref="S449" si="3983">IF(S$356=1,R449/((1-R449)*$I449),(1/($I449*(1-S$356))*LN((1-S$356*R449)/(1-R449))))</f>
        <v>0.37061211636741925</v>
      </c>
      <c r="T449" s="30">
        <f t="shared" ref="T449" si="3984">1 - EXP(-1*(1-EXP(-1*U$356*$I449))/U$356)</f>
        <v>0.5638770085397069</v>
      </c>
      <c r="U449" s="30">
        <f t="shared" ref="U449" si="3985">IF(U$356=1,T449/((1-T449)*$I449),(1/($I449*(1-U$356))*LN((1-U$356*T449)/(1-T449))))</f>
        <v>0.32806625021860897</v>
      </c>
      <c r="V449" s="30">
        <f t="shared" ref="V449" si="3986">1 - EXP(-1*(1-EXP(-1*W$356*$I449))/W$356)</f>
        <v>0.48621647735002238</v>
      </c>
      <c r="W449" s="30">
        <f t="shared" ref="W449" si="3987">IF(W$356=1,V449/((1-V449)*$I449),(1/($I449*(1-W$356))*LN((1-W$356*V449)/(1-V449))))</f>
        <v>0.28108865186368071</v>
      </c>
      <c r="X449" s="30">
        <f t="shared" ref="X449" si="3988">1 - EXP(-1*(1-EXP(-1*Y$356*$I449))/Y$356)</f>
        <v>0.39343614557021911</v>
      </c>
      <c r="Y449" s="30">
        <f t="shared" ref="Y449" si="3989">IF(Y$356=1,X449/((1-X449)*$I449),(1/($I449*(1-Y$356))*LN((1-Y$356*X449)/(1-X449))))</f>
        <v>0.22936808073954099</v>
      </c>
      <c r="Z449" s="30">
        <f t="shared" ref="Z449" si="3990">1 - EXP(-1*(1-EXP(-1*AA$356*$I449))/AA$356)</f>
        <v>0.22119921459602321</v>
      </c>
      <c r="AA449" s="30">
        <f t="shared" ref="AA449" si="3991">IF(AA$356=1,Z449/((1-Z449)*$I449),(1/($I449*(1-AA$356))*LN((1-AA$356*Z449)/(1-Z449))))</f>
        <v>0.13969724145583776</v>
      </c>
      <c r="AB449" s="30">
        <f t="shared" ref="AB449" si="3992">1 - EXP(-1*(1-EXP(-1*AC$356*$I449))/AC$356)</f>
        <v>0.11750309741540454</v>
      </c>
      <c r="AC449" s="30">
        <f t="shared" ref="AC449" si="3993">IF(AC$356=1,AB449/((1-AB449)*$I449),(1/($I449*(1-AC$356))*LN((1-AC$356*AB449)/(1-AB449))))</f>
        <v>8.423633429774359E-2</v>
      </c>
      <c r="AD449" s="30">
        <f t="shared" ref="AD449" si="3994">1 - EXP(-1*(1-EXP(-1*AE$356*$I449))/AE$356)</f>
        <v>9.5162581964040482E-2</v>
      </c>
      <c r="AE449" s="30">
        <f t="shared" ref="AE449" si="3995">IF(AE$356=1,AD449/((1-AD449)*$I449),(1/($I449*(1-AE$356))*LN((1-AE$356*AD449)/(1-AD449))))</f>
        <v>7.136425612199411E-2</v>
      </c>
      <c r="AF449" s="30">
        <f t="shared" ref="AF449" si="3996">1 - EXP(-1*(1-EXP(-1*AG$356*$I449))/AG$356)</f>
        <v>0.54946667334533272</v>
      </c>
      <c r="AG449" s="30">
        <f t="shared" ref="AG449" si="3997">IF(AG$356=1,AF449/((1-AF449)*$I449),(1/($I449*(1-AG$356))*LN((1-AG$356*AF449)/(1-AF449))))</f>
        <v>0.31903205949166558</v>
      </c>
      <c r="AI449">
        <v>92</v>
      </c>
      <c r="AJ449" s="2">
        <f t="shared" si="3494"/>
        <v>0.66589320075386915</v>
      </c>
      <c r="AK449" s="2">
        <f t="shared" si="3495"/>
        <v>0.6658932007538747</v>
      </c>
      <c r="AL449" s="2">
        <f t="shared" si="3496"/>
        <v>0.66589320075387193</v>
      </c>
      <c r="AM449" s="30">
        <f t="shared" si="3468"/>
        <v>0.36363636363636309</v>
      </c>
      <c r="AN449" s="30">
        <f t="shared" si="3469"/>
        <v>0.92597839805387006</v>
      </c>
      <c r="AO449" s="30">
        <f t="shared" si="3470"/>
        <v>0.36363636363636465</v>
      </c>
      <c r="AP449" s="30">
        <f t="shared" si="3471"/>
        <v>0.92597839805386861</v>
      </c>
      <c r="AQ449" s="30">
        <f t="shared" si="3472"/>
        <v>0.36363636363636387</v>
      </c>
      <c r="AR449" s="30">
        <f t="shared" si="3473"/>
        <v>0.92597839805386861</v>
      </c>
      <c r="AS449" s="48">
        <f t="shared" si="3497"/>
        <v>0</v>
      </c>
    </row>
    <row r="450" spans="5:45" x14ac:dyDescent="0.25">
      <c r="E450" s="2"/>
      <c r="F450" s="2"/>
      <c r="I450" s="40">
        <v>4.6099999999999923</v>
      </c>
      <c r="J450" s="30">
        <f t="shared" si="3446"/>
        <v>0.95077659230436762</v>
      </c>
      <c r="K450" s="30">
        <f t="shared" si="3447"/>
        <v>0.75934739738741985</v>
      </c>
      <c r="L450" s="30">
        <f t="shared" si="3446"/>
        <v>0.87809843898507745</v>
      </c>
      <c r="M450" s="30">
        <f t="shared" si="3447"/>
        <v>0.60442876680176505</v>
      </c>
      <c r="N450" s="30">
        <f t="shared" ref="N450" si="3998">1 - EXP(-1*(1-EXP(-1*O$356*$I450))/O$356)</f>
        <v>0.79024422658426463</v>
      </c>
      <c r="O450" s="30">
        <f t="shared" ref="O450" si="3999">IF(O$356=1,N450/((1-N450)*$I450),(1/($I450*(1-O$356))*LN((1-O$356*N450)/(1-N450))))</f>
        <v>0.4984157908219784</v>
      </c>
      <c r="P450" s="30">
        <f t="shared" ref="P450" si="4000">1 - EXP(-1*(1-EXP(-1*Q$356*$I450))/Q$356)</f>
        <v>0.70439243699567045</v>
      </c>
      <c r="Q450" s="30">
        <f t="shared" ref="Q450" si="4001">IF(Q$356=1,P450/((1-P450)*$I450),(1/($I450*(1-Q$356))*LN((1-Q$356*P450)/(1-P450))))</f>
        <v>0.42269375587710362</v>
      </c>
      <c r="R450" s="30">
        <f t="shared" ref="R450" si="4002">1 - EXP(-1*(1-EXP(-1*S$356*$I450))/S$356)</f>
        <v>0.62844121174039569</v>
      </c>
      <c r="S450" s="30">
        <f t="shared" ref="S450" si="4003">IF(S$356=1,R450/((1-R450)*$I450),(1/($I450*(1-S$356))*LN((1-S$356*R450)/(1-R450))))</f>
        <v>0.36689026978394518</v>
      </c>
      <c r="T450" s="30">
        <f t="shared" ref="T450" si="4004">1 - EXP(-1*(1-EXP(-1*U$356*$I450))/U$356)</f>
        <v>0.56396595150423379</v>
      </c>
      <c r="U450" s="30">
        <f t="shared" ref="U450" si="4005">IF(U$356=1,T450/((1-T450)*$I450),(1/($I450*(1-U$356))*LN((1-U$356*T450)/(1-T450))))</f>
        <v>0.32464489895980869</v>
      </c>
      <c r="V450" s="30">
        <f t="shared" ref="V450" si="4006">1 - EXP(-1*(1-EXP(-1*W$356*$I450))/W$356)</f>
        <v>0.48624296116021459</v>
      </c>
      <c r="W450" s="30">
        <f t="shared" ref="W450" si="4007">IF(W$356=1,V450/((1-V450)*$I450),(1/($I450*(1-W$356))*LN((1-W$356*V450)/(1-V450))))</f>
        <v>0.27808128167943502</v>
      </c>
      <c r="X450" s="30">
        <f t="shared" ref="X450" si="4008">1 - EXP(-1*(1-EXP(-1*Y$356*$I450))/Y$356)</f>
        <v>0.39343930454342413</v>
      </c>
      <c r="Y450" s="30">
        <f t="shared" ref="Y450" si="4009">IF(Y$356=1,X450/((1-X450)*$I450),(1/($I450*(1-Y$356))*LN((1-Y$356*X450)/(1-X450))))</f>
        <v>0.22688565825670221</v>
      </c>
      <c r="Z450" s="30">
        <f t="shared" ref="Z450" si="4010">1 - EXP(-1*(1-EXP(-1*AA$356*$I450))/AA$356)</f>
        <v>0.22119921501884676</v>
      </c>
      <c r="AA450" s="30">
        <f t="shared" ref="AA450" si="4011">IF(AA$356=1,Z450/((1-Z450)*$I450),(1/($I450*(1-AA$356))*LN((1-AA$356*Z450)/(1-Z450))))</f>
        <v>0.13818208801546769</v>
      </c>
      <c r="AB450" s="30">
        <f t="shared" ref="AB450" si="4012">1 - EXP(-1*(1-EXP(-1*AC$356*$I450))/AC$356)</f>
        <v>0.11750309741540454</v>
      </c>
      <c r="AC450" s="30">
        <f t="shared" ref="AC450" si="4013">IF(AC$356=1,AB450/((1-AB450)*$I450),(1/($I450*(1-AC$356))*LN((1-AC$356*AB450)/(1-AB450))))</f>
        <v>8.3322708112301691E-2</v>
      </c>
      <c r="AD450" s="30">
        <f t="shared" ref="AD450" si="4014">1 - EXP(-1*(1-EXP(-1*AE$356*$I450))/AE$356)</f>
        <v>9.5162581964040482E-2</v>
      </c>
      <c r="AE450" s="30">
        <f t="shared" ref="AE450" si="4015">IF(AE$356=1,AD450/((1-AD450)*$I450),(1/($I450*(1-AE$356))*LN((1-AE$356*AD450)/(1-AD450))))</f>
        <v>7.0590240328913922E-2</v>
      </c>
      <c r="AF450" s="30">
        <f t="shared" ref="AF450" si="4016">1 - EXP(-1*(1-EXP(-1*AG$356*$I450))/AG$356)</f>
        <v>0.54953973376198806</v>
      </c>
      <c r="AG450" s="30">
        <f t="shared" ref="AG450" si="4017">IF(AG$356=1,AF450/((1-AF450)*$I450),(1/($I450*(1-AG$356))*LN((1-AG$356*AF450)/(1-AF450))))</f>
        <v>0.31568419302668005</v>
      </c>
      <c r="AI450">
        <v>93</v>
      </c>
      <c r="AJ450" s="2">
        <f t="shared" si="3494"/>
        <v>0.66589320075386915</v>
      </c>
      <c r="AK450" s="2">
        <f t="shared" si="3495"/>
        <v>0.6658932007538747</v>
      </c>
      <c r="AL450" s="2">
        <f t="shared" si="3496"/>
        <v>0.66589320075387193</v>
      </c>
      <c r="AM450" s="30">
        <f t="shared" si="3468"/>
        <v>0.36363636363636309</v>
      </c>
      <c r="AN450" s="30">
        <f t="shared" si="3469"/>
        <v>0.92597839805387006</v>
      </c>
      <c r="AO450" s="30">
        <f t="shared" si="3470"/>
        <v>0.36363636363636465</v>
      </c>
      <c r="AP450" s="30">
        <f t="shared" si="3471"/>
        <v>0.92597839805386861</v>
      </c>
      <c r="AQ450" s="30">
        <f t="shared" si="3472"/>
        <v>0.36363636363636387</v>
      </c>
      <c r="AR450" s="30">
        <f t="shared" si="3473"/>
        <v>0.92597839805386861</v>
      </c>
      <c r="AS450" s="48">
        <f t="shared" si="3497"/>
        <v>0</v>
      </c>
    </row>
    <row r="451" spans="5:45" x14ac:dyDescent="0.25">
      <c r="E451" s="2"/>
      <c r="F451" s="2"/>
      <c r="I451" s="40">
        <v>4.6599999999999921</v>
      </c>
      <c r="J451" s="30">
        <f t="shared" si="3446"/>
        <v>0.95174100493417546</v>
      </c>
      <c r="K451" s="30">
        <f t="shared" si="3447"/>
        <v>0.75644368048190491</v>
      </c>
      <c r="L451" s="30">
        <f t="shared" si="3446"/>
        <v>0.87904927419526868</v>
      </c>
      <c r="M451" s="30">
        <f t="shared" si="3447"/>
        <v>0.60053438987463814</v>
      </c>
      <c r="N451" s="30">
        <f t="shared" ref="N451" si="4018">1 - EXP(-1*(1-EXP(-1*O$356*$I451))/O$356)</f>
        <v>0.79089324124415772</v>
      </c>
      <c r="O451" s="30">
        <f t="shared" ref="O451" si="4019">IF(O$356=1,N451/((1-N451)*$I451),(1/($I451*(1-O$356))*LN((1-O$356*N451)/(1-N451))))</f>
        <v>0.49433307829735917</v>
      </c>
      <c r="P451" s="30">
        <f t="shared" ref="P451" si="4020">1 - EXP(-1*(1-EXP(-1*Q$356*$I451))/Q$356)</f>
        <v>0.70475475029447143</v>
      </c>
      <c r="Q451" s="30">
        <f t="shared" ref="Q451" si="4021">IF(Q$356=1,P451/((1-P451)*$I451),(1/($I451*(1-Q$356))*LN((1-Q$356*P451)/(1-P451))))</f>
        <v>0.41876156190945818</v>
      </c>
      <c r="R451" s="30">
        <f t="shared" ref="R451" si="4022">1 - EXP(-1*(1-EXP(-1*S$356*$I451))/S$356)</f>
        <v>0.62862150623571655</v>
      </c>
      <c r="S451" s="30">
        <f t="shared" ref="S451" si="4023">IF(S$356=1,R451/((1-R451)*$I451),(1/($I451*(1-S$356))*LN((1-S$356*R451)/(1-R451))))</f>
        <v>0.36323406228343325</v>
      </c>
      <c r="T451" s="30">
        <f t="shared" ref="T451" si="4024">1 - EXP(-1*(1-EXP(-1*U$356*$I451))/U$356)</f>
        <v>0.56404969824837958</v>
      </c>
      <c r="U451" s="30">
        <f t="shared" ref="U451" si="4025">IF(U$356=1,T451/((1-T451)*$I451),(1/($I451*(1-U$356))*LN((1-U$356*T451)/(1-T451))))</f>
        <v>0.32128912405882382</v>
      </c>
      <c r="V451" s="30">
        <f t="shared" ref="V451" si="4026">1 - EXP(-1*(1-EXP(-1*W$356*$I451))/W$356)</f>
        <v>0.48626753012185886</v>
      </c>
      <c r="W451" s="30">
        <f t="shared" ref="W451" si="4027">IF(W$356=1,V451/((1-V451)*$I451),(1/($I451*(1-W$356))*LN((1-W$356*V451)/(1-V451))))</f>
        <v>0.27513549954864241</v>
      </c>
      <c r="X451" s="30">
        <f t="shared" ref="X451" si="4028">1 - EXP(-1*(1-EXP(-1*Y$356*$I451))/Y$356)</f>
        <v>0.39344216288640477</v>
      </c>
      <c r="Y451" s="30">
        <f t="shared" ref="Y451" si="4029">IF(Y$356=1,X451/((1-X451)*$I451),(1/($I451*(1-Y$356))*LN((1-Y$356*X451)/(1-X451))))</f>
        <v>0.22445600775723434</v>
      </c>
      <c r="Z451" s="30">
        <f t="shared" ref="Z451" si="4030">1 - EXP(-1*(1-EXP(-1*AA$356*$I451))/AA$356)</f>
        <v>0.2211992153650254</v>
      </c>
      <c r="AA451" s="30">
        <f t="shared" ref="AA451" si="4031">IF(AA$356=1,Z451/((1-Z451)*$I451),(1/($I451*(1-AA$356))*LN((1-AA$356*Z451)/(1-Z451))))</f>
        <v>0.13669944841410445</v>
      </c>
      <c r="AB451" s="30">
        <f t="shared" ref="AB451" si="4032">1 - EXP(-1*(1-EXP(-1*AC$356*$I451))/AC$356)</f>
        <v>0.11750309741540454</v>
      </c>
      <c r="AC451" s="30">
        <f t="shared" ref="AC451" si="4033">IF(AC$356=1,AB451/((1-AB451)*$I451),(1/($I451*(1-AC$356))*LN((1-AC$356*AB451)/(1-AB451))))</f>
        <v>8.242868763899372E-2</v>
      </c>
      <c r="AD451" s="30">
        <f t="shared" ref="AD451" si="4034">1 - EXP(-1*(1-EXP(-1*AE$356*$I451))/AE$356)</f>
        <v>9.5162581964040482E-2</v>
      </c>
      <c r="AE451" s="30">
        <f t="shared" ref="AE451" si="4035">IF(AE$356=1,AD451/((1-AD451)*$I451),(1/($I451*(1-AE$356))*LN((1-AE$356*AD451)/(1-AD451))))</f>
        <v>6.9832834316801123E-2</v>
      </c>
      <c r="AF451" s="30">
        <f t="shared" ref="AF451" si="4036">1 - EXP(-1*(1-EXP(-1*AG$356*$I451))/AG$356)</f>
        <v>0.54960835687892962</v>
      </c>
      <c r="AG451" s="30">
        <f t="shared" ref="AG451" si="4037">IF(AG$356=1,AF451/((1-AF451)*$I451),(1/($I451*(1-AG$356))*LN((1-AG$356*AF451)/(1-AF451))))</f>
        <v>0.31240146475359859</v>
      </c>
      <c r="AI451">
        <v>94</v>
      </c>
      <c r="AJ451" s="2">
        <f t="shared" si="3494"/>
        <v>0.66589320075386915</v>
      </c>
      <c r="AK451" s="2">
        <f t="shared" si="3495"/>
        <v>0.6658932007538747</v>
      </c>
      <c r="AL451" s="2">
        <f t="shared" si="3496"/>
        <v>0.66589320075387193</v>
      </c>
      <c r="AM451" s="30">
        <f t="shared" si="3468"/>
        <v>0.36363636363636309</v>
      </c>
      <c r="AN451" s="30">
        <f t="shared" si="3469"/>
        <v>0.92597839805387006</v>
      </c>
      <c r="AO451" s="30">
        <f t="shared" si="3470"/>
        <v>0.36363636363636465</v>
      </c>
      <c r="AP451" s="30">
        <f t="shared" si="3471"/>
        <v>0.92597839805386861</v>
      </c>
      <c r="AQ451" s="30">
        <f t="shared" si="3472"/>
        <v>0.36363636363636387</v>
      </c>
      <c r="AR451" s="30">
        <f t="shared" si="3473"/>
        <v>0.92597839805386861</v>
      </c>
      <c r="AS451" s="48">
        <f t="shared" si="3497"/>
        <v>0</v>
      </c>
    </row>
    <row r="452" spans="5:45" x14ac:dyDescent="0.25">
      <c r="E452" s="2"/>
      <c r="F452" s="2"/>
      <c r="I452" s="40">
        <v>4.709999999999992</v>
      </c>
      <c r="J452" s="30">
        <f t="shared" si="3446"/>
        <v>0.95267720605072215</v>
      </c>
      <c r="K452" s="30">
        <f t="shared" si="3447"/>
        <v>0.75355119677720661</v>
      </c>
      <c r="L452" s="30">
        <f t="shared" si="3446"/>
        <v>0.87997408352918383</v>
      </c>
      <c r="M452" s="30">
        <f t="shared" si="3447"/>
        <v>0.59667339136302733</v>
      </c>
      <c r="N452" s="30">
        <f t="shared" ref="N452" si="4038">1 - EXP(-1*(1-EXP(-1*O$356*$I452))/O$356)</f>
        <v>0.79152115456584748</v>
      </c>
      <c r="O452" s="30">
        <f t="shared" ref="O452" si="4039">IF(O$356=1,N452/((1-N452)*$I452),(1/($I452*(1-O$356))*LN((1-O$356*N452)/(1-N452))))</f>
        <v>0.49030094106437688</v>
      </c>
      <c r="P452" s="30">
        <f t="shared" ref="P452" si="4040">1 - EXP(-1*(1-EXP(-1*Q$356*$I452))/Q$356)</f>
        <v>0.70510243878438283</v>
      </c>
      <c r="Q452" s="30">
        <f t="shared" ref="Q452" si="4041">IF(Q$356=1,P452/((1-P452)*$I452),(1/($I452*(1-Q$356))*LN((1-Q$356*P452)/(1-P452))))</f>
        <v>0.4148898287599701</v>
      </c>
      <c r="R452" s="30">
        <f t="shared" ref="R452" si="4042">1 - EXP(-1*(1-EXP(-1*S$356*$I452))/S$356)</f>
        <v>0.62879292647438634</v>
      </c>
      <c r="S452" s="30">
        <f t="shared" ref="S452" si="4043">IF(S$356=1,R452/((1-R452)*$I452),(1/($I452*(1-S$356))*LN((1-S$356*R452)/(1-R452))))</f>
        <v>0.3596420769553445</v>
      </c>
      <c r="T452" s="30">
        <f t="shared" ref="T452" si="4044">1 - EXP(-1*(1-EXP(-1*U$356*$I452))/U$356)</f>
        <v>0.5641285532547553</v>
      </c>
      <c r="U452" s="30">
        <f t="shared" ref="U452" si="4045">IF(U$356=1,T452/((1-T452)*$I452),(1/($I452*(1-U$356))*LN((1-U$356*T452)/(1-T452))))</f>
        <v>0.31799728444243963</v>
      </c>
      <c r="V452" s="30">
        <f t="shared" ref="V452" si="4046">1 - EXP(-1*(1-EXP(-1*W$356*$I452))/W$356)</f>
        <v>0.48629032276532702</v>
      </c>
      <c r="W452" s="30">
        <f t="shared" ref="W452" si="4047">IF(W$356=1,V452/((1-V452)*$I452),(1/($I452*(1-W$356))*LN((1-W$356*V452)/(1-V452))))</f>
        <v>0.27224955406572876</v>
      </c>
      <c r="X452" s="30">
        <f t="shared" ref="X452" si="4048">1 - EXP(-1*(1-EXP(-1*Y$356*$I452))/Y$356)</f>
        <v>0.39344474921047934</v>
      </c>
      <c r="Y452" s="30">
        <f t="shared" ref="Y452" si="4049">IF(Y$356=1,X452/((1-X452)*$I452),(1/($I452*(1-Y$356))*LN((1-Y$356*X452)/(1-X452))))</f>
        <v>0.22207749555193862</v>
      </c>
      <c r="Z452" s="30">
        <f t="shared" ref="Z452" si="4050">1 - EXP(-1*(1-EXP(-1*AA$356*$I452))/AA$356)</f>
        <v>0.22119921564845257</v>
      </c>
      <c r="AA452" s="30">
        <f t="shared" ref="AA452" si="4051">IF(AA$356=1,Z452/((1-Z452)*$I452),(1/($I452*(1-AA$356))*LN((1-AA$356*Z452)/(1-Z452))))</f>
        <v>0.13524828721204565</v>
      </c>
      <c r="AB452" s="30">
        <f t="shared" ref="AB452" si="4052">1 - EXP(-1*(1-EXP(-1*AC$356*$I452))/AC$356)</f>
        <v>0.11750309741540454</v>
      </c>
      <c r="AC452" s="30">
        <f t="shared" ref="AC452" si="4053">IF(AC$356=1,AB452/((1-AB452)*$I452),(1/($I452*(1-AC$356))*LN((1-AC$356*AB452)/(1-AB452))))</f>
        <v>8.1553648492082964E-2</v>
      </c>
      <c r="AD452" s="30">
        <f t="shared" ref="AD452" si="4054">1 - EXP(-1*(1-EXP(-1*AE$356*$I452))/AE$356)</f>
        <v>9.5162581964040482E-2</v>
      </c>
      <c r="AE452" s="30">
        <f t="shared" ref="AE452" si="4055">IF(AE$356=1,AD452/((1-AD452)*$I452),(1/($I452*(1-AE$356))*LN((1-AE$356*AD452)/(1-AD452))))</f>
        <v>6.909150911173953E-2</v>
      </c>
      <c r="AF452" s="30">
        <f t="shared" ref="AF452" si="4056">1 - EXP(-1*(1-EXP(-1*AG$356*$I452))/AG$356)</f>
        <v>0.54967281280820113</v>
      </c>
      <c r="AG452" s="30">
        <f t="shared" ref="AG452" si="4057">IF(AG$356=1,AF452/((1-AF452)*$I452),(1/($I452*(1-AG$356))*LN((1-AG$356*AF452)/(1-AF452))))</f>
        <v>0.30918219867329411</v>
      </c>
      <c r="AI452">
        <v>95</v>
      </c>
      <c r="AJ452" s="2">
        <f t="shared" si="3494"/>
        <v>0.66589320075386915</v>
      </c>
      <c r="AK452" s="2">
        <f t="shared" si="3495"/>
        <v>0.6658932007538747</v>
      </c>
      <c r="AL452" s="2">
        <f t="shared" si="3496"/>
        <v>0.66589320075387193</v>
      </c>
      <c r="AM452" s="30">
        <f t="shared" si="3468"/>
        <v>0.36363636363636309</v>
      </c>
      <c r="AN452" s="30">
        <f t="shared" si="3469"/>
        <v>0.92597839805387006</v>
      </c>
      <c r="AO452" s="30">
        <f t="shared" si="3470"/>
        <v>0.36363636363636465</v>
      </c>
      <c r="AP452" s="30">
        <f t="shared" si="3471"/>
        <v>0.92597839805386861</v>
      </c>
      <c r="AQ452" s="30">
        <f t="shared" si="3472"/>
        <v>0.36363636363636387</v>
      </c>
      <c r="AR452" s="30">
        <f t="shared" si="3473"/>
        <v>0.92597839805386861</v>
      </c>
      <c r="AS452" s="48">
        <f t="shared" si="3497"/>
        <v>0</v>
      </c>
    </row>
    <row r="453" spans="5:45" x14ac:dyDescent="0.25">
      <c r="E453" s="2"/>
      <c r="F453" s="2"/>
      <c r="I453" s="40">
        <v>5</v>
      </c>
      <c r="J453" s="30">
        <f t="shared" si="3446"/>
        <v>0.95759982520133879</v>
      </c>
      <c r="K453" s="30">
        <f t="shared" si="3447"/>
        <v>0.73700087498638911</v>
      </c>
      <c r="L453" s="30">
        <f t="shared" si="3446"/>
        <v>0.88486636616491254</v>
      </c>
      <c r="M453" s="30">
        <f t="shared" si="3447"/>
        <v>0.57492958623148094</v>
      </c>
      <c r="N453" s="30">
        <f t="shared" ref="N453" si="4058">1 - EXP(-1*(1-EXP(-1*O$356*$I453))/O$356)</f>
        <v>0.79478318393052338</v>
      </c>
      <c r="O453" s="30">
        <f t="shared" ref="O453" si="4059">IF(O$356=1,N453/((1-N453)*$I453),(1/($I453*(1-O$356))*LN((1-O$356*N453)/(1-N453))))</f>
        <v>0.46788155545213506</v>
      </c>
      <c r="P453" s="30">
        <f t="shared" ref="P453" si="4060">1 - EXP(-1*(1-EXP(-1*Q$356*$I453))/Q$356)</f>
        <v>0.70686014158837396</v>
      </c>
      <c r="Q453" s="30">
        <f t="shared" ref="Q453" si="4061">IF(Q$356=1,P453/((1-P453)*$I453),(1/($I453*(1-Q$356))*LN((1-Q$356*P453)/(1-P453))))</f>
        <v>0.39357347399779996</v>
      </c>
      <c r="R453" s="30">
        <f t="shared" ref="R453" si="4062">1 - EXP(-1*(1-EXP(-1*S$356*$I453))/S$356)</f>
        <v>0.6296334370139971</v>
      </c>
      <c r="S453" s="30">
        <f t="shared" ref="S453" si="4063">IF(S$356=1,R453/((1-R453)*$I453),(1/($I453*(1-S$356))*LN((1-S$356*R453)/(1-R453))))</f>
        <v>0.34000555122347398</v>
      </c>
      <c r="T453" s="30">
        <f t="shared" ref="T453" si="4064">1 - EXP(-1*(1-EXP(-1*U$356*$I453))/U$356)</f>
        <v>0.56450314596654327</v>
      </c>
      <c r="U453" s="30">
        <f t="shared" ref="U453" si="4065">IF(U$356=1,T453/((1-T453)*$I453),(1/($I453*(1-U$356))*LN((1-U$356*T453)/(1-T453))))</f>
        <v>0.30008610913345973</v>
      </c>
      <c r="V453" s="30">
        <f t="shared" ref="V453" si="4066">1 - EXP(-1*(1-EXP(-1*W$356*$I453))/W$356)</f>
        <v>0.48639353740596292</v>
      </c>
      <c r="W453" s="30">
        <f t="shared" ref="W453" si="4067">IF(W$356=1,V453/((1-V453)*$I453),(1/($I453*(1-W$356))*LN((1-W$356*V453)/(1-V453))))</f>
        <v>0.25660765660555224</v>
      </c>
      <c r="X453" s="30">
        <f t="shared" ref="X453" si="4068">1 - EXP(-1*(1-EXP(-1*Y$356*$I453))/Y$356)</f>
        <v>0.39345557190642144</v>
      </c>
      <c r="Y453" s="30">
        <f t="shared" ref="Y453" si="4069">IF(Y$356=1,X453/((1-X453)*$I453),(1/($I453*(1-Y$356))*LN((1-Y$356*X453)/(1-X453))))</f>
        <v>0.20921374700577636</v>
      </c>
      <c r="Z453" s="30">
        <f t="shared" ref="Z453" si="4070">1 - EXP(-1*(1-EXP(-1*AA$356*$I453))/AA$356)</f>
        <v>0.22119921652728813</v>
      </c>
      <c r="AA453" s="30">
        <f t="shared" ref="AA453" si="4071">IF(AA$356=1,Z453/((1-Z453)*$I453),(1/($I453*(1-AA$356))*LN((1-AA$356*Z453)/(1-Z453))))</f>
        <v>0.12740388851280318</v>
      </c>
      <c r="AB453" s="30">
        <f t="shared" ref="AB453" si="4072">1 - EXP(-1*(1-EXP(-1*AC$356*$I453))/AC$356)</f>
        <v>0.11750309741540454</v>
      </c>
      <c r="AC453" s="30">
        <f t="shared" ref="AC453" si="4073">IF(AC$356=1,AB453/((1-AB453)*$I453),(1/($I453*(1-AC$356))*LN((1-AC$356*AB453)/(1-AB453))))</f>
        <v>7.682353687954202E-2</v>
      </c>
      <c r="AD453" s="30">
        <f t="shared" ref="AD453" si="4074">1 - EXP(-1*(1-EXP(-1*AE$356*$I453))/AE$356)</f>
        <v>9.5162581964040482E-2</v>
      </c>
      <c r="AE453" s="30">
        <f t="shared" ref="AE453" si="4075">IF(AE$356=1,AD453/((1-AD453)*$I453),(1/($I453*(1-AE$356))*LN((1-AE$356*AD453)/(1-AD453))))</f>
        <v>6.5084201583258533E-2</v>
      </c>
      <c r="AF453" s="30">
        <f t="shared" ref="AF453" si="4076">1 - EXP(-1*(1-EXP(-1*AG$356*$I453))/AG$356)</f>
        <v>0.54997657260315647</v>
      </c>
      <c r="AG453" s="30">
        <f t="shared" ref="AG453" si="4077">IF(AG$356=1,AF453/((1-AF453)*$I453),(1/($I453*(1-AG$356))*LN((1-AG$356*AF453)/(1-AF453))))</f>
        <v>0.29168117433420643</v>
      </c>
      <c r="AI453">
        <v>96</v>
      </c>
      <c r="AJ453" s="2">
        <f t="shared" si="3494"/>
        <v>0.66589320075386915</v>
      </c>
      <c r="AK453" s="2">
        <f t="shared" si="3495"/>
        <v>0.6658932007538747</v>
      </c>
      <c r="AL453" s="2">
        <f t="shared" si="3496"/>
        <v>0.66589320075387193</v>
      </c>
      <c r="AM453" s="30">
        <f t="shared" si="3468"/>
        <v>0.36363636363636309</v>
      </c>
      <c r="AN453" s="30">
        <f t="shared" si="3469"/>
        <v>0.92597839805387006</v>
      </c>
      <c r="AO453" s="30">
        <f t="shared" si="3470"/>
        <v>0.36363636363636465</v>
      </c>
      <c r="AP453" s="30">
        <f t="shared" si="3471"/>
        <v>0.92597839805386861</v>
      </c>
      <c r="AQ453" s="30">
        <f t="shared" si="3472"/>
        <v>0.36363636363636387</v>
      </c>
      <c r="AR453" s="30">
        <f t="shared" si="3473"/>
        <v>0.92597839805386861</v>
      </c>
      <c r="AS453" s="48">
        <f t="shared" si="3497"/>
        <v>0</v>
      </c>
    </row>
    <row r="454" spans="5:45" x14ac:dyDescent="0.25">
      <c r="E454" s="2"/>
      <c r="F454" s="2"/>
      <c r="I454" s="40">
        <v>6</v>
      </c>
      <c r="J454" s="30">
        <f t="shared" si="3446"/>
        <v>0.96962176680763368</v>
      </c>
      <c r="K454" s="30">
        <f t="shared" si="3447"/>
        <v>0.68301067790616665</v>
      </c>
      <c r="L454" s="30">
        <f t="shared" si="3446"/>
        <v>0.8970184174336614</v>
      </c>
      <c r="M454" s="30">
        <f t="shared" si="3447"/>
        <v>0.50799438030839628</v>
      </c>
      <c r="N454" s="30">
        <f t="shared" ref="N454" si="4078">1 - EXP(-1*(1-EXP(-1*O$356*$I454))/O$356)</f>
        <v>0.80232423266950059</v>
      </c>
      <c r="O454" s="30">
        <f t="shared" ref="O454" si="4079">IF(O$356=1,N454/((1-N454)*$I454),(1/($I454*(1-O$356))*LN((1-O$356*N454)/(1-N454))))</f>
        <v>0.40188135518128448</v>
      </c>
      <c r="P454" s="30">
        <f t="shared" ref="P454" si="4080">1 - EXP(-1*(1-EXP(-1*Q$356*$I454))/Q$356)</f>
        <v>0.710532663663761</v>
      </c>
      <c r="Q454" s="30">
        <f t="shared" ref="Q454" si="4081">IF(Q$356=1,P454/((1-P454)*$I454),(1/($I454*(1-Q$356))*LN((1-Q$356*P454)/(1-P454))))</f>
        <v>0.33283018702658418</v>
      </c>
      <c r="R454" s="30">
        <f t="shared" ref="R454" si="4082">1 - EXP(-1*(1-EXP(-1*S$356*$I454))/S$356)</f>
        <v>0.63120754576392124</v>
      </c>
      <c r="S454" s="30">
        <f t="shared" ref="S454" si="4083">IF(S$356=1,R454/((1-R454)*$I454),(1/($I454*(1-S$356))*LN((1-S$356*R454)/(1-R454))))</f>
        <v>0.28525870423578864</v>
      </c>
      <c r="T454" s="30">
        <f t="shared" ref="T454" si="4084">1 - EXP(-1*(1-EXP(-1*U$356*$I454))/U$356)</f>
        <v>0.56513131998505295</v>
      </c>
      <c r="U454" s="30">
        <f t="shared" ref="U454" si="4085">IF(U$356=1,T454/((1-T454)*$I454),(1/($I454*(1-U$356))*LN((1-U$356*T454)/(1-T454))))</f>
        <v>0.25081838832027953</v>
      </c>
      <c r="V454" s="30">
        <f t="shared" ref="V454" si="4086">1 - EXP(-1*(1-EXP(-1*W$356*$I454))/W$356)</f>
        <v>0.48654063875901454</v>
      </c>
      <c r="W454" s="30">
        <f t="shared" ref="W454" si="4087">IF(W$356=1,V454/((1-V454)*$I454),(1/($I454*(1-W$356))*LN((1-W$356*V454)/(1-V454))))</f>
        <v>0.21401633882383359</v>
      </c>
      <c r="X454" s="30">
        <f t="shared" ref="X454" si="4088">1 - EXP(-1*(1-EXP(-1*Y$356*$I454))/Y$356)</f>
        <v>0.39346747695791839</v>
      </c>
      <c r="Y454" s="30">
        <f t="shared" ref="Y454" si="4089">IF(Y$356=1,X454/((1-X454)*$I454),(1/($I454*(1-Y$356))*LN((1-Y$356*X454)/(1-X454))))</f>
        <v>0.17436014188687568</v>
      </c>
      <c r="Z454" s="30">
        <f t="shared" ref="Z454" si="4090">1 - EXP(-1*(1-EXP(-1*AA$356*$I454))/AA$356)</f>
        <v>0.22119921692124489</v>
      </c>
      <c r="AA454" s="30">
        <f t="shared" ref="AA454" si="4091">IF(AA$356=1,Z454/((1-Z454)*$I454),(1/($I454*(1-AA$356))*LN((1-AA$356*Z454)/(1-Z454))))</f>
        <v>0.10616990782582662</v>
      </c>
      <c r="AB454" s="30">
        <f t="shared" ref="AB454" si="4092">1 - EXP(-1*(1-EXP(-1*AC$356*$I454))/AC$356)</f>
        <v>0.11750309741540454</v>
      </c>
      <c r="AC454" s="30">
        <f t="shared" ref="AC454" si="4093">IF(AC$356=1,AB454/((1-AB454)*$I454),(1/($I454*(1-AC$356))*LN((1-AC$356*AB454)/(1-AB454))))</f>
        <v>6.4019614066285022E-2</v>
      </c>
      <c r="AD454" s="30">
        <f t="shared" ref="AD454" si="4094">1 - EXP(-1*(1-EXP(-1*AE$356*$I454))/AE$356)</f>
        <v>9.5162581964040482E-2</v>
      </c>
      <c r="AE454" s="30">
        <f t="shared" ref="AE454" si="4095">IF(AE$356=1,AD454/((1-AD454)*$I454),(1/($I454*(1-AE$356))*LN((1-AE$356*AD454)/(1-AD454))))</f>
        <v>5.4236834652715442E-2</v>
      </c>
      <c r="AF454" s="30">
        <f t="shared" ref="AF454" si="4096">1 - EXP(-1*(1-EXP(-1*AG$356*$I454))/AG$356)</f>
        <v>0.55047217843035678</v>
      </c>
      <c r="AG454" s="30">
        <f t="shared" ref="AG454" si="4097">IF(AG$356=1,AF454/((1-AF454)*$I454),(1/($I454*(1-AG$356))*LN((1-AG$356*AF454)/(1-AF454))))</f>
        <v>0.24365585126133643</v>
      </c>
      <c r="AI454">
        <v>97</v>
      </c>
      <c r="AJ454" s="2">
        <f t="shared" si="3494"/>
        <v>0.66589320075386915</v>
      </c>
      <c r="AK454" s="2">
        <f t="shared" si="3495"/>
        <v>0.6658932007538747</v>
      </c>
      <c r="AL454" s="2">
        <f t="shared" si="3496"/>
        <v>0.66589320075387193</v>
      </c>
      <c r="AM454" s="30">
        <f t="shared" si="3468"/>
        <v>0.36363636363636309</v>
      </c>
      <c r="AN454" s="30">
        <f t="shared" si="3469"/>
        <v>0.92597839805387006</v>
      </c>
      <c r="AO454" s="30">
        <f t="shared" si="3470"/>
        <v>0.36363636363636465</v>
      </c>
      <c r="AP454" s="30">
        <f t="shared" si="3471"/>
        <v>0.92597839805386861</v>
      </c>
      <c r="AQ454" s="30">
        <f t="shared" si="3472"/>
        <v>0.36363636363636387</v>
      </c>
      <c r="AR454" s="30">
        <f t="shared" si="3473"/>
        <v>0.92597839805386861</v>
      </c>
      <c r="AS454" s="48">
        <f t="shared" si="3497"/>
        <v>0</v>
      </c>
    </row>
    <row r="455" spans="5:45" x14ac:dyDescent="0.25">
      <c r="E455" s="2"/>
      <c r="F455" s="2"/>
      <c r="I455" s="40">
        <v>20</v>
      </c>
      <c r="J455" s="30">
        <f t="shared" si="3446"/>
        <v>0.99261586726235962</v>
      </c>
      <c r="K455" s="30">
        <f t="shared" si="3447"/>
        <v>0.29294516160008516</v>
      </c>
      <c r="L455" s="30">
        <f t="shared" si="3446"/>
        <v>0.91784613137762516</v>
      </c>
      <c r="M455" s="30">
        <f t="shared" si="3447"/>
        <v>0.17013814485494744</v>
      </c>
      <c r="N455" s="30">
        <f t="shared" ref="N455" si="4098">1 - EXP(-1*(1-EXP(-1*O$356*$I455))/O$356)</f>
        <v>0.81112246299951463</v>
      </c>
      <c r="O455" s="30">
        <f t="shared" ref="O455" si="4099">IF(O$356=1,N455/((1-N455)*$I455),(1/($I455*(1-O$356))*LN((1-O$356*N455)/(1-N455))))</f>
        <v>0.12497666069264436</v>
      </c>
      <c r="P455" s="30">
        <f t="shared" ref="P455" si="4100">1 - EXP(-1*(1-EXP(-1*Q$356*$I455))/Q$356)</f>
        <v>0.71349516283747283</v>
      </c>
      <c r="Q455" s="30">
        <f t="shared" ref="Q455" si="4101">IF(Q$356=1,P455/((1-P455)*$I455),(1/($I455*(1-Q$356))*LN((1-Q$356*P455)/(1-P455))))</f>
        <v>0.10104415180279049</v>
      </c>
      <c r="R455" s="30">
        <f t="shared" ref="R455" si="4102">1 - EXP(-1*(1-EXP(-1*S$356*$I455))/S$356)</f>
        <v>0.63212055807030165</v>
      </c>
      <c r="S455" s="30">
        <f t="shared" ref="S455" si="4103">IF(S$356=1,R455/((1-R455)*$I455),(1/($I455*(1-S$356))*LN((1-S$356*R455)/(1-R455))))</f>
        <v>8.591409114281244E-2</v>
      </c>
      <c r="T455" s="30">
        <f t="shared" ref="T455" si="4104">1 - EXP(-1*(1-EXP(-1*U$356*$I455))/U$356)</f>
        <v>0.56540179147924952</v>
      </c>
      <c r="U455" s="30">
        <f t="shared" ref="U455" si="4105">IF(U$356=1,T455/((1-T455)*$I455),(1/($I455*(1-U$356))*LN((1-U$356*T455)/(1-T455))))</f>
        <v>7.5342220462247922E-2</v>
      </c>
      <c r="V455" s="30">
        <f t="shared" ref="V455" si="4106">1 - EXP(-1*(1-EXP(-1*W$356*$I455))/W$356)</f>
        <v>0.4865828809673759</v>
      </c>
      <c r="W455" s="30">
        <f t="shared" ref="W455" si="4107">IF(W$356=1,V455/((1-V455)*$I455),(1/($I455*(1-W$356))*LN((1-W$356*V455)/(1-V455))))</f>
        <v>6.4220128551038425E-2</v>
      </c>
      <c r="X455" s="30">
        <f t="shared" ref="X455" si="4108">1 - EXP(-1*(1-EXP(-1*Y$356*$I455))/Y$356)</f>
        <v>0.39346934028736658</v>
      </c>
      <c r="Y455" s="30">
        <f t="shared" ref="Y455" si="4109">IF(Y$356=1,X455/((1-X455)*$I455),(1/($I455*(1-Y$356))*LN((1-Y$356*X455)/(1-X455))))</f>
        <v>5.2308763503893678E-2</v>
      </c>
      <c r="Z455" s="30">
        <f t="shared" ref="Z455" si="4110">1 - EXP(-1*(1-EXP(-1*AA$356*$I455))/AA$356)</f>
        <v>0.22119921692859512</v>
      </c>
      <c r="AA455" s="30">
        <f t="shared" ref="AA455" si="4111">IF(AA$356=1,Z455/((1-Z455)*$I455),(1/($I455*(1-AA$356))*LN((1-AA$356*Z455)/(1-Z455))))</f>
        <v>3.1850972351844184E-2</v>
      </c>
      <c r="AB455" s="30">
        <f t="shared" ref="AB455" si="4112">1 - EXP(-1*(1-EXP(-1*AC$356*$I455))/AC$356)</f>
        <v>0.11750309741540454</v>
      </c>
      <c r="AC455" s="30">
        <f t="shared" ref="AC455" si="4113">IF(AC$356=1,AB455/((1-AB455)*$I455),(1/($I455*(1-AC$356))*LN((1-AC$356*AB455)/(1-AB455))))</f>
        <v>1.9205884219885505E-2</v>
      </c>
      <c r="AD455" s="30">
        <f t="shared" ref="AD455" si="4114">1 - EXP(-1*(1-EXP(-1*AE$356*$I455))/AE$356)</f>
        <v>9.5162581964040482E-2</v>
      </c>
      <c r="AE455" s="30">
        <f t="shared" ref="AE455" si="4115">IF(AE$356=1,AD455/((1-AD455)*$I455),(1/($I455*(1-AE$356))*LN((1-AE$356*AD455)/(1-AD455))))</f>
        <v>1.6271050395814633E-2</v>
      </c>
      <c r="AF455" s="30">
        <f t="shared" ref="AF455" si="4116">1 - EXP(-1*(1-EXP(-1*AG$356*$I455))/AG$356)</f>
        <v>0.55067103587778621</v>
      </c>
      <c r="AG455" s="30">
        <f t="shared" ref="AG455" si="4117">IF(AG$356=1,AF455/((1-AF455)*$I455),(1/($I455*(1-AG$356))*LN((1-AG$356*AF455)/(1-AF455))))</f>
        <v>7.3167712420043746E-2</v>
      </c>
      <c r="AI455">
        <v>98</v>
      </c>
      <c r="AJ455" s="2">
        <f t="shared" si="3494"/>
        <v>0.66589320075386915</v>
      </c>
      <c r="AK455" s="2">
        <f t="shared" si="3495"/>
        <v>0.6658932007538747</v>
      </c>
      <c r="AL455" s="2">
        <f t="shared" si="3496"/>
        <v>0.66589320075387193</v>
      </c>
      <c r="AM455" s="30">
        <f t="shared" si="3468"/>
        <v>0.36363636363636309</v>
      </c>
      <c r="AN455" s="30">
        <f t="shared" si="3469"/>
        <v>0.92597839805387006</v>
      </c>
      <c r="AO455" s="30">
        <f t="shared" si="3470"/>
        <v>0.36363636363636465</v>
      </c>
      <c r="AP455" s="30">
        <f t="shared" si="3471"/>
        <v>0.92597839805386861</v>
      </c>
      <c r="AQ455" s="30">
        <f t="shared" si="3472"/>
        <v>0.36363636363636387</v>
      </c>
      <c r="AR455" s="30">
        <f t="shared" si="3473"/>
        <v>0.92597839805386861</v>
      </c>
      <c r="AS455" s="48">
        <f t="shared" si="3497"/>
        <v>0</v>
      </c>
    </row>
    <row r="456" spans="5:45" x14ac:dyDescent="0.25">
      <c r="E456" s="2"/>
      <c r="F456" s="2"/>
      <c r="I456" s="40">
        <v>30</v>
      </c>
      <c r="J456" s="30">
        <f t="shared" si="3446"/>
        <v>0.99317802486021634</v>
      </c>
      <c r="K456" s="30">
        <f t="shared" si="3447"/>
        <v>0.19859028037018206</v>
      </c>
      <c r="L456" s="30">
        <f t="shared" si="3446"/>
        <v>0.91791374049726093</v>
      </c>
      <c r="M456" s="30">
        <f t="shared" si="3447"/>
        <v>0.1134687945031219</v>
      </c>
      <c r="N456" s="30">
        <f t="shared" ref="N456" si="4118">1 - EXP(-1*(1-EXP(-1*O$356*$I456))/O$356)</f>
        <v>0.81112439236815215</v>
      </c>
      <c r="O456" s="30">
        <f t="shared" ref="O456" si="4119">IF(O$356=1,N456/((1-N456)*$I456),(1/($I456*(1-O$356))*LN((1-O$356*N456)/(1-N456))))</f>
        <v>8.3318437114426089E-2</v>
      </c>
      <c r="P456" s="30">
        <f t="shared" ref="P456" si="4120">1 - EXP(-1*(1-EXP(-1*Q$356*$I456))/Q$356)</f>
        <v>0.71349520312629</v>
      </c>
      <c r="Q456" s="30">
        <f t="shared" ref="Q456" si="4121">IF(Q$356=1,P456/((1-P456)*$I456),(1/($I456*(1-Q$356))*LN((1-Q$356*P456)/(1-P456))))</f>
        <v>6.7362778789660668E-2</v>
      </c>
      <c r="R456" s="30">
        <f t="shared" ref="R456" si="4122">1 - EXP(-1*(1-EXP(-1*S$356*$I456))/S$356)</f>
        <v>0.63212055882852325</v>
      </c>
      <c r="S456" s="30">
        <f t="shared" ref="S456" si="4123">IF(S$356=1,R456/((1-R456)*$I456),(1/($I456*(1-S$356))*LN((1-S$356*R456)/(1-R456))))</f>
        <v>5.7276060948626362E-2</v>
      </c>
      <c r="T456" s="30">
        <f t="shared" ref="T456" si="4124">1 - EXP(-1*(1-EXP(-1*U$356*$I456))/U$356)</f>
        <v>0.56540179149292169</v>
      </c>
      <c r="U456" s="30">
        <f t="shared" ref="U456" si="4125">IF(U$356=1,T456/((1-T456)*$I456),(1/($I456*(1-U$356))*LN((1-U$356*T456)/(1-T456))))</f>
        <v>5.0228146978093517E-2</v>
      </c>
      <c r="V456" s="30">
        <f t="shared" ref="V456" si="4126">1 - EXP(-1*(1-EXP(-1*W$356*$I456))/W$356)</f>
        <v>0.48658288096740798</v>
      </c>
      <c r="W456" s="30">
        <f t="shared" ref="W456" si="4127">IF(W$356=1,V456/((1-V456)*$I456),(1/($I456*(1-W$356))*LN((1-W$356*V456)/(1-V456))))</f>
        <v>4.281341903403333E-2</v>
      </c>
      <c r="X456" s="30">
        <f t="shared" ref="X456" si="4128">1 - EXP(-1*(1-EXP(-1*Y$356*$I456))/Y$356)</f>
        <v>0.39346934028736658</v>
      </c>
      <c r="Y456" s="30">
        <f t="shared" ref="Y456" si="4129">IF(Y$356=1,X456/((1-X456)*$I456),(1/($I456*(1-Y$356))*LN((1-Y$356*X456)/(1-X456))))</f>
        <v>3.4872509002595781E-2</v>
      </c>
      <c r="Z456" s="30">
        <f t="shared" ref="Z456" si="4130">1 - EXP(-1*(1-EXP(-1*AA$356*$I456))/AA$356)</f>
        <v>0.22119921692859512</v>
      </c>
      <c r="AA456" s="30">
        <f t="shared" ref="AA456" si="4131">IF(AA$356=1,Z456/((1-Z456)*$I456),(1/($I456*(1-AA$356))*LN((1-AA$356*Z456)/(1-Z456))))</f>
        <v>2.1233981567896121E-2</v>
      </c>
      <c r="AB456" s="30">
        <f t="shared" ref="AB456" si="4132">1 - EXP(-1*(1-EXP(-1*AC$356*$I456))/AC$356)</f>
        <v>0.11750309741540454</v>
      </c>
      <c r="AC456" s="30">
        <f t="shared" ref="AC456" si="4133">IF(AC$356=1,AB456/((1-AB456)*$I456),(1/($I456*(1-AC$356))*LN((1-AC$356*AB456)/(1-AB456))))</f>
        <v>1.2803922813257006E-2</v>
      </c>
      <c r="AD456" s="30">
        <f t="shared" ref="AD456" si="4134">1 - EXP(-1*(1-EXP(-1*AE$356*$I456))/AE$356)</f>
        <v>9.5162581964040482E-2</v>
      </c>
      <c r="AE456" s="30">
        <f t="shared" ref="AE456" si="4135">IF(AE$356=1,AD456/((1-AD456)*$I456),(1/($I456*(1-AE$356))*LN((1-AE$356*AD456)/(1-AD456))))</f>
        <v>1.0847366930543089E-2</v>
      </c>
      <c r="AF456" s="30">
        <f t="shared" ref="AF456" si="4136">1 - EXP(-1*(1-EXP(-1*AG$356*$I456))/AG$356)</f>
        <v>0.55067103588277844</v>
      </c>
      <c r="AG456" s="30">
        <f t="shared" ref="AG456" si="4137">IF(AG$356=1,AF456/((1-AF456)*$I456),(1/($I456*(1-AG$356))*LN((1-AG$356*AF456)/(1-AF456))))</f>
        <v>4.8778474947884114E-2</v>
      </c>
      <c r="AI456">
        <v>99</v>
      </c>
      <c r="AJ456" s="2">
        <f t="shared" si="3494"/>
        <v>0.66589320075386915</v>
      </c>
      <c r="AK456" s="2">
        <f t="shared" si="3495"/>
        <v>0.6658932007538747</v>
      </c>
      <c r="AL456" s="2">
        <f t="shared" si="3496"/>
        <v>0.66589320075387193</v>
      </c>
      <c r="AM456" s="30">
        <f t="shared" si="3468"/>
        <v>0.36363636363636309</v>
      </c>
      <c r="AN456" s="30">
        <f t="shared" si="3469"/>
        <v>0.92597839805387006</v>
      </c>
      <c r="AO456" s="30">
        <f t="shared" si="3470"/>
        <v>0.36363636363636465</v>
      </c>
      <c r="AP456" s="30">
        <f t="shared" si="3471"/>
        <v>0.92597839805386861</v>
      </c>
      <c r="AQ456" s="30">
        <f t="shared" si="3472"/>
        <v>0.36363636363636387</v>
      </c>
      <c r="AR456" s="30">
        <f t="shared" si="3473"/>
        <v>0.92597839805386861</v>
      </c>
      <c r="AS456" s="48">
        <f t="shared" si="3497"/>
        <v>0</v>
      </c>
    </row>
    <row r="457" spans="5:45" x14ac:dyDescent="0.25">
      <c r="E457" s="2"/>
      <c r="F457" s="2"/>
      <c r="I457" s="40">
        <v>32</v>
      </c>
      <c r="J457" s="30">
        <f t="shared" si="3446"/>
        <v>0.99320584240720056</v>
      </c>
      <c r="K457" s="30">
        <f t="shared" si="3447"/>
        <v>0.18633772503247847</v>
      </c>
      <c r="L457" s="30">
        <f t="shared" si="3446"/>
        <v>0.91791443482911417</v>
      </c>
      <c r="M457" s="30">
        <f t="shared" si="3447"/>
        <v>0.10637741254085963</v>
      </c>
      <c r="N457" s="30">
        <f t="shared" ref="N457" si="4138">1 - EXP(-1*(1-EXP(-1*O$356*$I457))/O$356)</f>
        <v>0.81112439571842698</v>
      </c>
      <c r="O457" s="30">
        <f t="shared" ref="O457" si="4139">IF(O$356=1,N457/((1-N457)*$I457),(1/($I457*(1-O$356))*LN((1-O$356*N457)/(1-N457))))</f>
        <v>7.8111035874620566E-2</v>
      </c>
      <c r="P457" s="30">
        <f t="shared" ref="P457" si="4140">1 - EXP(-1*(1-EXP(-1*Q$356*$I457))/Q$356)</f>
        <v>0.71349520313708026</v>
      </c>
      <c r="Q457" s="30">
        <f t="shared" ref="Q457" si="4141">IF(Q$356=1,P457/((1-P457)*$I457),(1/($I457*(1-Q$356))*LN((1-Q$356*P457)/(1-P457))))</f>
        <v>6.3152605118048974E-2</v>
      </c>
      <c r="R457" s="30">
        <f t="shared" ref="R457" si="4142">1 - EXP(-1*(1-EXP(-1*S$356*$I457))/S$356)</f>
        <v>0.632120558828553</v>
      </c>
      <c r="S457" s="30">
        <f t="shared" ref="S457" si="4143">IF(S$356=1,R457/((1-R457)*$I457),(1/($I457*(1-S$356))*LN((1-S$356*R457)/(1-R457))))</f>
        <v>5.3696307139344084E-2</v>
      </c>
      <c r="T457" s="30">
        <f t="shared" ref="T457" si="4144">1 - EXP(-1*(1-EXP(-1*U$356*$I457))/U$356)</f>
        <v>0.5654017914929218</v>
      </c>
      <c r="U457" s="30">
        <f t="shared" ref="U457" si="4145">IF(U$356=1,T457/((1-T457)*$I457),(1/($I457*(1-U$356))*LN((1-U$356*T457)/(1-T457))))</f>
        <v>4.7088887791962672E-2</v>
      </c>
      <c r="V457" s="30">
        <f t="shared" ref="V457" si="4146">1 - EXP(-1*(1-EXP(-1*W$356*$I457))/W$356)</f>
        <v>0.48658288096740798</v>
      </c>
      <c r="W457" s="30">
        <f t="shared" ref="W457" si="4147">IF(W$356=1,V457/((1-V457)*$I457),(1/($I457*(1-W$356))*LN((1-W$356*V457)/(1-V457))))</f>
        <v>4.0137580344406246E-2</v>
      </c>
      <c r="X457" s="30">
        <f t="shared" ref="X457" si="4148">1 - EXP(-1*(1-EXP(-1*Y$356*$I457))/Y$356)</f>
        <v>0.39346934028736658</v>
      </c>
      <c r="Y457" s="30">
        <f t="shared" ref="Y457" si="4149">IF(Y$356=1,X457/((1-X457)*$I457),(1/($I457*(1-Y$356))*LN((1-Y$356*X457)/(1-X457))))</f>
        <v>3.2692977189933546E-2</v>
      </c>
      <c r="Z457" s="30">
        <f t="shared" ref="Z457" si="4150">1 - EXP(-1*(1-EXP(-1*AA$356*$I457))/AA$356)</f>
        <v>0.22119921692859512</v>
      </c>
      <c r="AA457" s="30">
        <f t="shared" ref="AA457" si="4151">IF(AA$356=1,Z457/((1-Z457)*$I457),(1/($I457*(1-AA$356))*LN((1-AA$356*Z457)/(1-Z457))))</f>
        <v>1.9906857719902613E-2</v>
      </c>
      <c r="AB457" s="30">
        <f t="shared" ref="AB457" si="4152">1 - EXP(-1*(1-EXP(-1*AC$356*$I457))/AC$356)</f>
        <v>0.11750309741540454</v>
      </c>
      <c r="AC457" s="30">
        <f t="shared" ref="AC457" si="4153">IF(AC$356=1,AB457/((1-AB457)*$I457),(1/($I457*(1-AC$356))*LN((1-AC$356*AB457)/(1-AB457))))</f>
        <v>1.2003677637428441E-2</v>
      </c>
      <c r="AD457" s="30">
        <f t="shared" ref="AD457" si="4154">1 - EXP(-1*(1-EXP(-1*AE$356*$I457))/AE$356)</f>
        <v>9.5162581964040482E-2</v>
      </c>
      <c r="AE457" s="30">
        <f t="shared" ref="AE457" si="4155">IF(AE$356=1,AD457/((1-AD457)*$I457),(1/($I457*(1-AE$356))*LN((1-AE$356*AD457)/(1-AD457))))</f>
        <v>1.0169406497384145E-2</v>
      </c>
      <c r="AF457" s="30">
        <f t="shared" ref="AF457" si="4156">1 - EXP(-1*(1-EXP(-1*AG$356*$I457))/AG$356)</f>
        <v>0.55067103588277844</v>
      </c>
      <c r="AG457" s="30">
        <f t="shared" ref="AG457" si="4157">IF(AG$356=1,AF457/((1-AF457)*$I457),(1/($I457*(1-AG$356))*LN((1-AG$356*AF457)/(1-AF457))))</f>
        <v>4.5729820263641356E-2</v>
      </c>
      <c r="AI457">
        <v>100</v>
      </c>
      <c r="AJ457" s="2">
        <f t="shared" si="3494"/>
        <v>0.66589320075386915</v>
      </c>
      <c r="AK457" s="2">
        <f t="shared" si="3495"/>
        <v>0.6658932007538747</v>
      </c>
      <c r="AL457" s="2">
        <f t="shared" si="3496"/>
        <v>0.66589320075387193</v>
      </c>
      <c r="AM457" s="30">
        <f t="shared" si="3468"/>
        <v>0.36363636363636309</v>
      </c>
      <c r="AN457" s="30">
        <f t="shared" si="3469"/>
        <v>0.92597839805387006</v>
      </c>
      <c r="AO457" s="30">
        <f t="shared" si="3470"/>
        <v>0.36363636363636465</v>
      </c>
      <c r="AP457" s="30">
        <f t="shared" si="3471"/>
        <v>0.92597839805386861</v>
      </c>
      <c r="AQ457" s="30">
        <f t="shared" si="3472"/>
        <v>0.36363636363636387</v>
      </c>
      <c r="AR457" s="30">
        <f t="shared" si="3473"/>
        <v>0.92597839805386861</v>
      </c>
      <c r="AS457" s="48">
        <f t="shared" si="3497"/>
        <v>0</v>
      </c>
    </row>
    <row r="460" spans="5:45" x14ac:dyDescent="0.25">
      <c r="I460" s="46" t="s">
        <v>55</v>
      </c>
    </row>
    <row r="461" spans="5:45" x14ac:dyDescent="0.25">
      <c r="AI461" t="s">
        <v>18</v>
      </c>
      <c r="AJ461" s="47">
        <f>AJ355</f>
        <v>0.36363636363636365</v>
      </c>
      <c r="AK461"/>
      <c r="AL461" t="s">
        <v>53</v>
      </c>
      <c r="AM461" s="48">
        <f>AS563</f>
        <v>0</v>
      </c>
    </row>
    <row r="462" spans="5:45" x14ac:dyDescent="0.25">
      <c r="I462" s="44" t="s">
        <v>17</v>
      </c>
      <c r="K462" s="34">
        <f>K356</f>
        <v>0.2</v>
      </c>
      <c r="M462" s="34">
        <f>M356</f>
        <v>0.4</v>
      </c>
      <c r="O462" s="34">
        <f>O356</f>
        <v>0.6</v>
      </c>
      <c r="Q462" s="34">
        <f>Q356</f>
        <v>0.8</v>
      </c>
      <c r="R462" s="45"/>
      <c r="S462" s="34">
        <f>S356</f>
        <v>1</v>
      </c>
      <c r="U462" s="34">
        <f>U356</f>
        <v>1.2</v>
      </c>
      <c r="W462" s="34">
        <f>W356</f>
        <v>1.5</v>
      </c>
      <c r="Y462" s="34">
        <f>Y356</f>
        <v>2</v>
      </c>
      <c r="AA462" s="34">
        <f>AA356</f>
        <v>4</v>
      </c>
      <c r="AC462" s="34">
        <f>AC356</f>
        <v>8</v>
      </c>
      <c r="AE462" s="34">
        <f>AE356</f>
        <v>10</v>
      </c>
      <c r="AG462" s="34">
        <f>AG356</f>
        <v>1.25</v>
      </c>
      <c r="AI462" t="s">
        <v>39</v>
      </c>
      <c r="AJ462" s="47">
        <f>AR563</f>
        <v>0.91404783110846122</v>
      </c>
      <c r="AK462"/>
      <c r="AL462" t="s">
        <v>44</v>
      </c>
      <c r="AM462" t="b">
        <f>IF(AJ461&gt;AO464,FALSE,TRUE)</f>
        <v>1</v>
      </c>
    </row>
    <row r="463" spans="5:45" x14ac:dyDescent="0.25">
      <c r="I463" s="43" t="s">
        <v>48</v>
      </c>
      <c r="J463" s="44" t="s">
        <v>18</v>
      </c>
      <c r="K463" s="44" t="s">
        <v>39</v>
      </c>
      <c r="L463" s="44" t="s">
        <v>18</v>
      </c>
      <c r="M463" s="44" t="s">
        <v>39</v>
      </c>
      <c r="N463" s="44" t="s">
        <v>18</v>
      </c>
      <c r="O463" s="44" t="s">
        <v>39</v>
      </c>
      <c r="P463" s="44" t="s">
        <v>18</v>
      </c>
      <c r="Q463" s="44" t="s">
        <v>39</v>
      </c>
      <c r="R463" s="44" t="s">
        <v>18</v>
      </c>
      <c r="S463" s="44" t="s">
        <v>39</v>
      </c>
      <c r="T463" s="44" t="s">
        <v>18</v>
      </c>
      <c r="U463" s="44" t="s">
        <v>39</v>
      </c>
      <c r="V463" s="44" t="s">
        <v>18</v>
      </c>
      <c r="W463" s="44" t="s">
        <v>39</v>
      </c>
      <c r="X463" s="44" t="s">
        <v>18</v>
      </c>
      <c r="Y463" s="44" t="s">
        <v>39</v>
      </c>
      <c r="Z463" s="44" t="s">
        <v>18</v>
      </c>
      <c r="AA463" s="44" t="s">
        <v>39</v>
      </c>
      <c r="AB463" s="44" t="s">
        <v>18</v>
      </c>
      <c r="AC463" s="44" t="s">
        <v>39</v>
      </c>
      <c r="AD463" s="44" t="s">
        <v>18</v>
      </c>
      <c r="AE463" s="44" t="s">
        <v>39</v>
      </c>
      <c r="AF463" s="44" t="s">
        <v>18</v>
      </c>
      <c r="AG463" s="44" t="s">
        <v>39</v>
      </c>
      <c r="AI463" s="43" t="s">
        <v>49</v>
      </c>
      <c r="AJ463" s="43" t="s">
        <v>50</v>
      </c>
      <c r="AK463" s="43" t="s">
        <v>51</v>
      </c>
      <c r="AL463" s="43" t="s">
        <v>52</v>
      </c>
      <c r="AM463" s="43" t="s">
        <v>18</v>
      </c>
      <c r="AN463" s="43" t="s">
        <v>39</v>
      </c>
      <c r="AO463" s="43" t="s">
        <v>18</v>
      </c>
      <c r="AP463" s="43" t="s">
        <v>39</v>
      </c>
      <c r="AQ463" s="43" t="s">
        <v>18</v>
      </c>
      <c r="AR463" s="43" t="s">
        <v>39</v>
      </c>
    </row>
    <row r="464" spans="5:45" x14ac:dyDescent="0.25">
      <c r="E464" s="2"/>
      <c r="F464" s="2"/>
      <c r="I464" s="40">
        <v>0.01</v>
      </c>
      <c r="J464" s="30">
        <f>1/(1/(1-EXP(-1*$I464))+K$462/(1-EXP(-1*K$462*$I464))-1/$I464)</f>
        <v>9.9402722178054438E-3</v>
      </c>
      <c r="K464" s="30">
        <f>IF(K$462=1,J464/((1-J464)*$I464),(1/($I464*(1-K$462))*LN((1-K$462*J464)/(1-J464))))</f>
        <v>0.99999666666820652</v>
      </c>
      <c r="L464" s="30">
        <f>1/(1/(1-EXP(-1*$I464))+M$462/(1-EXP(-1*M$462*$I464))-1/$I464)</f>
        <v>9.9303912674867083E-3</v>
      </c>
      <c r="M464" s="30">
        <f>IF(M$462=1,L464/((1-L464)*$I464),(1/($I464*(1-M$462))*LN((1-M$462*L464)/(1-L464))))</f>
        <v>0.99999333337021978</v>
      </c>
      <c r="N464" s="30">
        <f>1/(1/(1-EXP(-1*$I464))+O$462/(1-EXP(-1*O$462*$I464))-1/$I464)</f>
        <v>9.920523380513151E-3</v>
      </c>
      <c r="O464" s="30">
        <f>IF(O$462=1,N464/((1-N464)*$I464),(1/($I464*(1-O$462))*LN((1-O$462*N464)/(1-N464))))</f>
        <v>0.99999000010199079</v>
      </c>
      <c r="P464" s="30">
        <f>1/(1/(1-EXP(-1*$I464))+Q$462/(1-EXP(-1*Q$462*$I464))-1/$I464)</f>
        <v>9.9106685375526214E-3</v>
      </c>
      <c r="Q464" s="30">
        <f>IF(Q$462=1,P464/((1-P464)*$I464),(1/($I464*(1-Q$462))*LN((1-Q$462*P464)/(1-P464))))</f>
        <v>0.99998666685956539</v>
      </c>
      <c r="R464" s="30">
        <f>1/(1/(1-EXP(-1*$I464))+S$462/(1-EXP(-1*S$462*$I464))-1/$I464)</f>
        <v>9.9008267193032278E-3</v>
      </c>
      <c r="S464" s="30">
        <f>IF(S$462=1,R464/((1-R464)*$I464),(1/($I464*(1-S$462))*LN((1-S$462*R464)/(1-R464))))</f>
        <v>0.99998333363887248</v>
      </c>
      <c r="T464" s="30">
        <f>1/(1/(1-EXP(-1*$I464))+U$462/(1-EXP(-1*U$462*$I464))-1/$I464)</f>
        <v>9.8909979064933425E-3</v>
      </c>
      <c r="U464" s="30">
        <f>IF(U$462=1,T464/((1-T464)*$I464),(1/($I464*(1-U$462))*LN((1-U$462*T464)/(1-T464))))</f>
        <v>0.99998000043599145</v>
      </c>
      <c r="V464" s="30">
        <f>1/(1/(1-EXP(-1*$I464))+W$462/(1-EXP(-1*W$462*$I464))-1/$I464)</f>
        <v>9.8762790303945445E-3</v>
      </c>
      <c r="W464" s="30">
        <f>IF(W$462=1,V464/((1-V464)*$I464),(1/($I464*(1-W$462))*LN((1-W$462*V464)/(1-V464))))</f>
        <v>0.99997500065623024</v>
      </c>
      <c r="X464" s="30">
        <f>1/(1/(1-EXP(-1*$I464))+Y$462/(1-EXP(-1*Y$462*$I464))-1/$I464)</f>
        <v>9.8518123252668496E-3</v>
      </c>
      <c r="Y464" s="30">
        <f>IF(Y$462=1,X464/((1-X464)*$I464),(1/($I464*(1-Y$462))*LN((1-Y$462*X464)/(1-X464))))</f>
        <v>0.99996666772218679</v>
      </c>
      <c r="Z464" s="30">
        <f>1/(1/(1-EXP(-1*$I464))+AA$462/(1-EXP(-1*AA$462*$I464))-1/$I464)</f>
        <v>9.7547493775504233E-3</v>
      </c>
      <c r="AA464" s="30">
        <f>IF(AA$462=1,Z464/((1-Z464)*$I464),(1/($I464*(1-AA$462))*LN((1-AA$462*Z464)/(1-Z464))))</f>
        <v>0.99993333522251671</v>
      </c>
      <c r="AB464" s="30">
        <f>1/(1/(1-EXP(-1*$I464))+AC$462/(1-EXP(-1*AC$462*$I464))-1/$I464)</f>
        <v>9.5644208767313634E-3</v>
      </c>
      <c r="AC464" s="30">
        <f>IF(AC$462=1,AB464/((1-AB464)*$I464),(1/($I464*(1-AC$462))*LN((1-AC$462*AB464)/(1-AB464))))</f>
        <v>0.99986665356462401</v>
      </c>
      <c r="AD464" s="30">
        <f>1/(1/(1-EXP(-1*$I464))+AE$462/(1-EXP(-1*AE$462*$I464))-1/$I464)</f>
        <v>9.4711182850188754E-3</v>
      </c>
      <c r="AE464" s="30">
        <f>IF(AE$462=1,AD464/((1-AD464)*$I464),(1/($I464*(1-AE$462))*LN((1-AE$462*AD464)/(1-AD464))))</f>
        <v>0.9998332964109633</v>
      </c>
      <c r="AF464" s="30">
        <f>1/(1/(1-EXP(-1*$I464))+AG$462/(1-EXP(-1*AG$462*$I464))-1/$I464)</f>
        <v>9.8885427331351951E-3</v>
      </c>
      <c r="AG464" s="30">
        <f>IF(AG$462=1,AF464/((1-AF464)*$I464),(1/($I464*(1-AG$462))*LN((1-AG$462*AF464)/(1-AF464))))</f>
        <v>0.99997916713756074</v>
      </c>
      <c r="AI464">
        <v>1</v>
      </c>
      <c r="AJ464" s="2">
        <f>I464</f>
        <v>0.01</v>
      </c>
      <c r="AK464" s="2">
        <v>100</v>
      </c>
      <c r="AL464" s="2">
        <f>(AJ464+AK464)/2</f>
        <v>50.005000000000003</v>
      </c>
      <c r="AM464" s="30">
        <f>1/(1/(1-EXP(-1*AJ464))+$AG$462/(1-EXP(-1*$AG$462*AJ464))-1/AJ464)</f>
        <v>9.8885427331351951E-3</v>
      </c>
      <c r="AN464" s="30">
        <f>IF($AG$462=1,AM464/((1-AM464)*AJ464),(1/(AJ464*(1-$AG$462))*LN((1-$AG$462*AM464)/(1-AM464))))</f>
        <v>0.99997916713756074</v>
      </c>
      <c r="AO464" s="30">
        <f>1/(1/(1-EXP(-1*AK464))+$AG$462/(1-EXP(-1*$AG$462*AK464))-1/AK464)</f>
        <v>0.4464285714285714</v>
      </c>
      <c r="AP464" s="30">
        <f>IF($AG$462=1,AO464/((1-AO464)*AK464),(1/(AK464*(1-$AG$462))*LN((1-$AG$462*AO464)/(1-AO464))))</f>
        <v>9.0064686188178686E-3</v>
      </c>
      <c r="AQ464" s="30">
        <f>1/(1/(1-EXP(-1*AL464))+$AG$462/(1-EXP(-1*$AG$462*AL464))-1/AL464)</f>
        <v>0.44843009113430266</v>
      </c>
      <c r="AR464" s="30">
        <f>IF($AG$462=1,AQ464/((1-AQ464)*AL464),(1/(AL464*(1-$AG$462))*LN((1-$AG$462*AQ464)/(1-AQ464))))</f>
        <v>1.8175499405580688E-2</v>
      </c>
      <c r="AS464" s="48"/>
    </row>
    <row r="465" spans="5:45" x14ac:dyDescent="0.25">
      <c r="E465" s="2"/>
      <c r="F465" s="2"/>
      <c r="I465" s="40">
        <v>0.06</v>
      </c>
      <c r="J465" s="30">
        <f>1/(1/(1-EXP(-1*$I465))+K$462/(1-EXP(-1*K$462*$I465))-1/$I465)</f>
        <v>5.7897622572869394E-2</v>
      </c>
      <c r="K465" s="30">
        <f>IF(K$462=1,J465/((1-J465)*$I465),(1/($I465*(1-K$462))*LN((1-K$462*J465)/(1-J465))))</f>
        <v>0.99988000201914451</v>
      </c>
      <c r="L465" s="30">
        <f>1/(1/(1-EXP(-1*$I465))+M$462/(1-EXP(-1*M$462*$I465))-1/$I465)</f>
        <v>5.7562350637750476E-2</v>
      </c>
      <c r="M465" s="30">
        <f>IF(M$462=1,L465/((1-L465)*$I465),(1/($I465*(1-M$462))*LN((1-M$462*L465)/(1-L465))))</f>
        <v>0.99976004780424244</v>
      </c>
      <c r="N465" s="30">
        <f>1/(1/(1-EXP(-1*$I465))+O$462/(1-EXP(-1*O$462*$I465))-1/$I465)</f>
        <v>5.7229629269851166E-2</v>
      </c>
      <c r="O465" s="30">
        <f>IF(O$462=1,N465/((1-N465)*$I465),(1/($I465*(1-O$462))*LN((1-O$462*N465)/(1-N465))))</f>
        <v>0.99964013214872216</v>
      </c>
      <c r="P465" s="30">
        <f>1/(1/(1-EXP(-1*$I465))+Q$462/(1-EXP(-1*Q$462*$I465))-1/$I465)</f>
        <v>5.6899437305913417E-2</v>
      </c>
      <c r="Q465" s="30">
        <f>IF(Q$462=1,P465/((1-P465)*$I465),(1/($I465*(1-Q$462))*LN((1-Q$462*P465)/(1-P465))))</f>
        <v>0.99952024985576282</v>
      </c>
      <c r="R465" s="30">
        <f>1/(1/(1-EXP(-1*$I465))+S$462/(1-EXP(-1*S$462*$I465))-1/$I465)</f>
        <v>5.6571753758635275E-2</v>
      </c>
      <c r="S465" s="30">
        <f>IF(S$462=1,R465/((1-R465)*$I465),(1/($I465*(1-S$462))*LN((1-S$462*R465)/(1-R465))))</f>
        <v>0.99940039573788775</v>
      </c>
      <c r="T465" s="30">
        <f>1/(1/(1-EXP(-1*$I465))+U$462/(1-EXP(-1*U$462*$I465))-1/$I465)</f>
        <v>5.6246557815349769E-2</v>
      </c>
      <c r="U465" s="30">
        <f>IF(U$462=1,T465/((1-T465)*$I465),(1/($I465*(1-U$462))*LN((1-U$462*T465)/(1-T465))))</f>
        <v>0.99928056461659542</v>
      </c>
      <c r="V465" s="30">
        <f>1/(1/(1-EXP(-1*$I465))+W$462/(1-EXP(-1*W$462*$I465))-1/$I465)</f>
        <v>5.5763383056403139E-2</v>
      </c>
      <c r="W465" s="30">
        <f>IF(W$462=1,V465/((1-V465)*$I465),(1/($I465*(1-W$462))*LN((1-W$462*V465)/(1-V465))))</f>
        <v>0.9991008497464432</v>
      </c>
      <c r="X465" s="30">
        <f>1/(1/(1-EXP(-1*$I465))+Y$462/(1-EXP(-1*Y$462*$I465))-1/$I465)</f>
        <v>5.4970239867505856E-2</v>
      </c>
      <c r="Y465" s="30">
        <f>IF(Y$462=1,X465/((1-X465)*$I465),(1/($I465*(1-Y$462))*LN((1-Y$462*X465)/(1-X465))))</f>
        <v>0.99880136682164522</v>
      </c>
      <c r="Z465" s="30">
        <f>1/(1/(1-EXP(-1*$I465))+AA$462/(1-EXP(-1*AA$462*$I465))-1/$I465)</f>
        <v>5.1943762413623015E-2</v>
      </c>
      <c r="AA465" s="30">
        <f>IF(AA$462=1,Z465/((1-Z465)*$I465),(1/($I465*(1-AA$462))*LN((1-AA$462*Z465)/(1-Z465))))</f>
        <v>0.99760246191081114</v>
      </c>
      <c r="AB465" s="30">
        <f>1/(1/(1-EXP(-1*$I465))+AC$462/(1-EXP(-1*AC$462*$I465))-1/$I465)</f>
        <v>4.6532309313191203E-2</v>
      </c>
      <c r="AC465" s="30">
        <f>IF(AC$462=1,AB465/((1-AB465)*$I465),(1/($I465*(1-AC$462))*LN((1-AC$462*AB465)/(1-AB465))))</f>
        <v>0.995183431822526</v>
      </c>
      <c r="AD465" s="30">
        <f>1/(1/(1-EXP(-1*$I465))+AE$462/(1-EXP(-1*AE$462*$I465))-1/$I465)</f>
        <v>4.4113705658224804E-2</v>
      </c>
      <c r="AE465" s="30">
        <f>IF(AE$462=1,AD465/((1-AD465)*$I465),(1/($I465*(1-AE$462))*LN((1-AE$462*AD465)/(1-AD465))))</f>
        <v>0.99395315857923905</v>
      </c>
      <c r="AF465" s="30">
        <f>1/(1/(1-EXP(-1*$I465))+AG$462/(1-EXP(-1*AG$462*$I465))-1/$I465)</f>
        <v>5.61656450951891E-2</v>
      </c>
      <c r="AG465" s="30">
        <f>IF(AG$462=1,AF465/((1-AF465)*$I465),(1/($I465*(1-AG$462))*LN((1-AG$462*AF465)/(1-AF465))))</f>
        <v>0.99925060982346814</v>
      </c>
      <c r="AI465">
        <v>2</v>
      </c>
      <c r="AJ465" s="2">
        <f>IF($AJ$461&lt;=AQ464,AJ464,AL464)</f>
        <v>0.01</v>
      </c>
      <c r="AK465" s="2">
        <f>IF($AJ$461&gt;=AQ464,AK464,AL464)</f>
        <v>50.005000000000003</v>
      </c>
      <c r="AL465" s="2">
        <f>(AJ465+AK465)/2</f>
        <v>25.0075</v>
      </c>
      <c r="AM465" s="30">
        <f t="shared" ref="AM465:AM528" si="4158">1/(1/(1-EXP(-1*AJ465))+$AG$462/(1-EXP(-1*$AG$462*AJ465))-1/AJ465)</f>
        <v>9.8885427331351951E-3</v>
      </c>
      <c r="AN465" s="30">
        <f t="shared" ref="AN465:AN528" si="4159">IF($AG$462=1,AM465/((1-AM465)*AJ465),(1/(AJ465*(1-$AG$462))*LN((1-$AG$462*AM465)/(1-AM465))))</f>
        <v>0.99997916713756074</v>
      </c>
      <c r="AO465" s="30">
        <f t="shared" ref="AO465:AO528" si="4160">1/(1/(1-EXP(-1*AK465))+$AG$462/(1-EXP(-1*$AG$462*AK465))-1/AK465)</f>
        <v>0.44843009113430266</v>
      </c>
      <c r="AP465" s="30">
        <f t="shared" ref="AP465:AP528" si="4161">IF($AG$462=1,AO465/((1-AO465)*AK465),(1/(AK465*(1-$AG$462))*LN((1-$AG$462*AO465)/(1-AO465))))</f>
        <v>1.8175499405580688E-2</v>
      </c>
      <c r="AQ465" s="30">
        <f t="shared" ref="AQ465:AQ528" si="4162">1/(1/(1-EXP(-1*AL465))+$AG$462/(1-EXP(-1*$AG$462*AL465))-1/AL465)</f>
        <v>0.45248623157802298</v>
      </c>
      <c r="AR465" s="30">
        <f t="shared" ref="AR465:AR528" si="4163">IF($AG$462=1,AQ465/((1-AQ465)*AL465),(1/(AL465*(1-$AG$462))*LN((1-$AG$462*AQ465)/(1-AQ465))))</f>
        <v>3.7019257788230682E-2</v>
      </c>
      <c r="AS465" s="48">
        <f>(AR465-AR464)</f>
        <v>1.8843758382649994E-2</v>
      </c>
    </row>
    <row r="466" spans="5:45" x14ac:dyDescent="0.25">
      <c r="E466" s="2"/>
      <c r="F466" s="2"/>
      <c r="I466" s="40">
        <v>0.11</v>
      </c>
      <c r="J466" s="30">
        <f t="shared" ref="J466:L529" si="4164">1/(1/(1-EXP(-1*$I466))+K$462/(1-EXP(-1*K$462*$I466))-1/$I466)</f>
        <v>0.1030881012520343</v>
      </c>
      <c r="K466" s="30">
        <f t="shared" ref="K466:M529" si="4165">IF(K$462=1,J466/((1-J466)*$I466),(1/($I466*(1-K$462))*LN((1-K$462*J466)/(1-J466))))</f>
        <v>0.99959668956098158</v>
      </c>
      <c r="L466" s="30">
        <f t="shared" si="4164"/>
        <v>0.10202477835575502</v>
      </c>
      <c r="M466" s="30">
        <f t="shared" si="4165"/>
        <v>0.99919387328060738</v>
      </c>
      <c r="N466" s="30">
        <f t="shared" ref="N466" si="4166">1/(1/(1-EXP(-1*$I466))+O$462/(1-EXP(-1*O$462*$I466))-1/$I466)</f>
        <v>0.10097569104507662</v>
      </c>
      <c r="O466" s="30">
        <f t="shared" ref="O466" si="4167">IF(O$462=1,N466/((1-N466)*$I466),(1/($I466*(1-O$462))*LN((1-O$462*N466)/(1-N466))))</f>
        <v>0.9987914917398264</v>
      </c>
      <c r="P466" s="30">
        <f t="shared" ref="P466" si="4168">1/(1/(1-EXP(-1*$I466))+Q$462/(1-EXP(-1*Q$462*$I466))-1/$I466)</f>
        <v>9.9940637069384997E-2</v>
      </c>
      <c r="Q466" s="30">
        <f t="shared" ref="Q466" si="4169">IF(Q$462=1,P466/((1-P466)*$I466),(1/($I466*(1-Q$462))*LN((1-Q$462*P466)/(1-P466))))</f>
        <v>0.99838948588952481</v>
      </c>
      <c r="R466" s="30">
        <f t="shared" ref="R466" si="4170">1/(1/(1-EXP(-1*$I466))+S$462/(1-EXP(-1*S$462*$I466))-1/$I466)</f>
        <v>9.8919416871801197E-2</v>
      </c>
      <c r="S466" s="30">
        <f t="shared" ref="S466" si="4171">IF(S$462=1,R466/((1-R466)*$I466),(1/($I466*(1-S$462))*LN((1-S$462*R466)/(1-R466))))</f>
        <v>0.99798779703517682</v>
      </c>
      <c r="T466" s="30">
        <f t="shared" ref="T466" si="4172">1/(1/(1-EXP(-1*$I466))+U$462/(1-EXP(-1*U$462*$I466))-1/$I466)</f>
        <v>9.791183356376662E-2</v>
      </c>
      <c r="U466" s="30">
        <f t="shared" ref="U466" si="4173">IF(U$462=1,T466/((1-T466)*$I466),(1/($I466*(1-U$462))*LN((1-U$462*T466)/(1-T466))))</f>
        <v>0.99758636682179147</v>
      </c>
      <c r="V466" s="30">
        <f t="shared" ref="V466" si="4174">1/(1/(1-EXP(-1*$I466))+W$462/(1-EXP(-1*W$462*$I466))-1/$I466)</f>
        <v>9.6425603573133831E-2</v>
      </c>
      <c r="W466" s="30">
        <f t="shared" ref="W466" si="4175">IF(W$462=1,V466/((1-V466)*$I466),(1/($I466*(1-W$462))*LN((1-W$462*V466)/(1-V466))))</f>
        <v>0.99698457959784581</v>
      </c>
      <c r="X466" s="30">
        <f t="shared" ref="X466" si="4176">1/(1/(1-EXP(-1*$I466))+Y$462/(1-EXP(-1*Y$462*$I466))-1/$I466)</f>
        <v>9.4014023409224948E-2</v>
      </c>
      <c r="Y466" s="30">
        <f t="shared" ref="Y466" si="4177">IF(Y$462=1,X466/((1-X466)*$I466),(1/($I466*(1-Y$462))*LN((1-Y$462*X466)/(1-X466))))</f>
        <v>0.99598207634751101</v>
      </c>
      <c r="Z466" s="30">
        <f t="shared" ref="Z466" si="4178">1/(1/(1-EXP(-1*$I466))+AA$462/(1-EXP(-1*AA$462*$I466))-1/$I466)</f>
        <v>8.513341191217369E-2</v>
      </c>
      <c r="AA466" s="30">
        <f t="shared" ref="AA466" si="4179">IF(AA$462=1,Z466/((1-Z466)*$I466),(1/($I466*(1-AA$462))*LN((1-AA$462*Z466)/(1-Z466))))</f>
        <v>0.99196151017560674</v>
      </c>
      <c r="AB466" s="30">
        <f t="shared" ref="AB466" si="4180">1/(1/(1-EXP(-1*$I466))+AC$462/(1-EXP(-1*AC$462*$I466))-1/$I466)</f>
        <v>7.0525315301225217E-2</v>
      </c>
      <c r="AC466" s="30">
        <f t="shared" ref="AC466" si="4181">IF(AC$462=1,AB466/((1-AB466)*$I466),(1/($I466*(1-AC$462))*LN((1-AC$462*AB466)/(1-AB466))))</f>
        <v>0.98369082714126599</v>
      </c>
      <c r="AD466" s="30">
        <f t="shared" ref="AD466" si="4182">1/(1/(1-EXP(-1*$I466))+AE$462/(1-EXP(-1*AE$462*$I466))-1/$I466)</f>
        <v>6.452124324275077E-2</v>
      </c>
      <c r="AE466" s="30">
        <f t="shared" ref="AE466" si="4183">IF(AE$462=1,AD466/((1-AD466)*$I466),(1/($I466*(1-AE$462))*LN((1-AE$462*AD466)/(1-AD466))))</f>
        <v>0.97933255393550156</v>
      </c>
      <c r="AF466" s="30">
        <f t="shared" ref="AF466" si="4184">1/(1/(1-EXP(-1*$I466))+AG$462/(1-EXP(-1*AG$462*$I466))-1/$I466)</f>
        <v>9.7662045679865708E-2</v>
      </c>
      <c r="AG466" s="30">
        <f t="shared" ref="AG466" si="4185">IF(AG$462=1,AF466/((1-AF466)*$I466),(1/($I466*(1-AG$462))*LN((1-AG$462*AF466)/(1-AF466))))</f>
        <v>0.99748604287375875</v>
      </c>
      <c r="AI466">
        <v>3</v>
      </c>
      <c r="AJ466" s="2">
        <f t="shared" ref="AJ466:AJ529" si="4186">IF($AJ$461&lt;=AQ465,AJ465,AL465)</f>
        <v>0.01</v>
      </c>
      <c r="AK466" s="2">
        <f t="shared" ref="AK466:AK529" si="4187">IF($AJ$461&gt;=AQ465,AK465,AL465)</f>
        <v>25.0075</v>
      </c>
      <c r="AL466" s="2">
        <f t="shared" ref="AL466:AL529" si="4188">(AJ466+AK466)/2</f>
        <v>12.508750000000001</v>
      </c>
      <c r="AM466" s="30">
        <f t="shared" si="4158"/>
        <v>9.8885427331351951E-3</v>
      </c>
      <c r="AN466" s="30">
        <f t="shared" si="4159"/>
        <v>0.99997916713756074</v>
      </c>
      <c r="AO466" s="30">
        <f t="shared" si="4160"/>
        <v>0.45248623157802298</v>
      </c>
      <c r="AP466" s="30">
        <f t="shared" si="4161"/>
        <v>3.7019257788230682E-2</v>
      </c>
      <c r="AQ466" s="30">
        <f t="shared" si="4162"/>
        <v>0.4608167818762402</v>
      </c>
      <c r="AR466" s="30">
        <f t="shared" si="4163"/>
        <v>7.686506047973965E-2</v>
      </c>
      <c r="AS466" s="48">
        <f t="shared" ref="AS466:AS529" si="4189">(AR466-AR465)</f>
        <v>3.9845802691508968E-2</v>
      </c>
    </row>
    <row r="467" spans="5:45" x14ac:dyDescent="0.25">
      <c r="E467" s="2"/>
      <c r="F467" s="2"/>
      <c r="I467" s="40">
        <v>0.16</v>
      </c>
      <c r="J467" s="30">
        <f t="shared" si="4164"/>
        <v>0.14569059659844266</v>
      </c>
      <c r="K467" s="30">
        <f t="shared" si="4165"/>
        <v>0.99914676974185035</v>
      </c>
      <c r="L467" s="30">
        <f t="shared" si="4164"/>
        <v>0.14356551900858441</v>
      </c>
      <c r="M467" s="30">
        <f t="shared" si="4165"/>
        <v>0.99829574952718647</v>
      </c>
      <c r="N467" s="30">
        <f t="shared" ref="N467" si="4190">1/(1/(1-EXP(-1*$I467))+O$462/(1-EXP(-1*O$462*$I467))-1/$I467)</f>
        <v>0.14148019873174864</v>
      </c>
      <c r="O467" s="30">
        <f t="shared" ref="O467" si="4191">IF(O$462=1,N467/((1-N467)*$I467),(1/($I467*(1-O$462))*LN((1-O$462*N467)/(1-N467))))</f>
        <v>0.99744666913590241</v>
      </c>
      <c r="P467" s="30">
        <f t="shared" ref="P467" si="4192">1/(1/(1-EXP(-1*$I467))+Q$462/(1-EXP(-1*Q$462*$I467))-1/$I467)</f>
        <v>0.13943386903247609</v>
      </c>
      <c r="Q467" s="30">
        <f t="shared" ref="Q467" si="4193">IF(Q$462=1,P467/((1-P467)*$I467),(1/($I467*(1-Q$462))*LN((1-Q$462*P467)/(1-P467))))</f>
        <v>0.99659926186194181</v>
      </c>
      <c r="R467" s="30">
        <f t="shared" ref="R467" si="4194">1/(1/(1-EXP(-1*$I467))+S$462/(1-EXP(-1*S$462*$I467))-1/$I467)</f>
        <v>0.13742577590208391</v>
      </c>
      <c r="S467" s="30">
        <f t="shared" ref="S467" si="4195">IF(S$462=1,R467/((1-R467)*$I467),(1/($I467*(1-S$462))*LN((1-S$462*R467)/(1-R467))))</f>
        <v>0.99575326434809419</v>
      </c>
      <c r="T467" s="30">
        <f t="shared" ref="T467" si="4196">1/(1/(1-EXP(-1*$I467))+U$462/(1-EXP(-1*U$462*$I467))-1/$I467)</f>
        <v>0.13545517798043485</v>
      </c>
      <c r="U467" s="30">
        <f t="shared" ref="U467" si="4197">IF(U$462=1,T467/((1-T467)*$I467),(1/($I467*(1-U$462))*LN((1-U$462*T467)/(1-T467))))</f>
        <v>0.99490841642761685</v>
      </c>
      <c r="V467" s="30">
        <f t="shared" ref="V467" si="4198">1/(1/(1-EXP(-1*$I467))+W$462/(1-EXP(-1*W$462*$I467))-1/$I467)</f>
        <v>0.13256799378279613</v>
      </c>
      <c r="W467" s="30">
        <f t="shared" ref="W467" si="4199">IF(W$462=1,V467/((1-V467)*$I467),(1/($I467*(1-W$462))*LN((1-W$462*V467)/(1-V467))))</f>
        <v>0.99364273836201389</v>
      </c>
      <c r="X467" s="30">
        <f t="shared" ref="X467" si="4200">1/(1/(1-EXP(-1*$I467))+Y$462/(1-EXP(-1*Y$462*$I467))-1/$I467)</f>
        <v>0.12793334888883698</v>
      </c>
      <c r="Y467" s="30">
        <f t="shared" ref="Y467" si="4201">IF(Y$462=1,X467/((1-X467)*$I467),(1/($I467*(1-Y$462))*LN((1-Y$462*X467)/(1-X467))))</f>
        <v>0.99153542069193634</v>
      </c>
      <c r="Z467" s="30">
        <f t="shared" ref="Z467" si="4202">1/(1/(1-EXP(-1*$I467))+AA$462/(1-EXP(-1*AA$462*$I467))-1/$I467)</f>
        <v>0.11141789800707061</v>
      </c>
      <c r="AA467" s="30">
        <f t="shared" ref="AA467" si="4203">IF(AA$462=1,Z467/((1-Z467)*$I467),(1/($I467*(1-AA$462))*LN((1-AA$462*Z467)/(1-Z467))))</f>
        <v>0.98306196501649756</v>
      </c>
      <c r="AB467" s="30">
        <f t="shared" ref="AB467" si="4204">1/(1/(1-EXP(-1*$I467))+AC$462/(1-EXP(-1*AC$462*$I467))-1/$I467)</f>
        <v>8.6249779591949599E-2</v>
      </c>
      <c r="AC467" s="30">
        <f t="shared" ref="AC467" si="4205">IF(AC$462=1,AB467/((1-AB467)*$I467),(1/($I467*(1-AC$462))*LN((1-AC$462*AB467)/(1-AB467))))</f>
        <v>0.96516005969990748</v>
      </c>
      <c r="AD467" s="30">
        <f t="shared" ref="AD467" si="4206">1/(1/(1-EXP(-1*$I467))+AE$462/(1-EXP(-1*AE$462*$I467))-1/$I467)</f>
        <v>7.6669294727308157E-2</v>
      </c>
      <c r="AE467" s="30">
        <f t="shared" ref="AE467" si="4207">IF(AE$462=1,AD467/((1-AD467)*$I467),(1/($I467*(1-AE$462))*LN((1-AE$462*AD467)/(1-AD467))))</f>
        <v>0.9553000384531819</v>
      </c>
      <c r="AF467" s="30">
        <f t="shared" ref="AF467" si="4208">1/(1/(1-EXP(-1*$I467))+AG$462/(1-EXP(-1*AG$462*$I467))-1/$I467)</f>
        <v>0.13496830144571315</v>
      </c>
      <c r="AG467" s="30">
        <f t="shared" ref="AG467" si="4209">IF(AG$462=1,AF467/((1-AF467)*$I467),(1/($I467*(1-AG$462))*LN((1-AG$462*AF467)/(1-AF467))))</f>
        <v>0.99469735387460179</v>
      </c>
      <c r="AI467">
        <v>4</v>
      </c>
      <c r="AJ467" s="2">
        <f t="shared" si="4186"/>
        <v>0.01</v>
      </c>
      <c r="AK467" s="2">
        <f t="shared" si="4187"/>
        <v>12.508750000000001</v>
      </c>
      <c r="AL467" s="2">
        <f t="shared" si="4188"/>
        <v>6.2593750000000004</v>
      </c>
      <c r="AM467" s="30">
        <f t="shared" si="4158"/>
        <v>9.8885427331351951E-3</v>
      </c>
      <c r="AN467" s="30">
        <f t="shared" si="4159"/>
        <v>0.99997916713756074</v>
      </c>
      <c r="AO467" s="30">
        <f t="shared" si="4160"/>
        <v>0.4608167818762402</v>
      </c>
      <c r="AP467" s="30">
        <f t="shared" si="4161"/>
        <v>7.686506047973965E-2</v>
      </c>
      <c r="AQ467" s="30">
        <f t="shared" si="4162"/>
        <v>0.47786165868811725</v>
      </c>
      <c r="AR467" s="30">
        <f t="shared" si="4163"/>
        <v>0.16602803854636472</v>
      </c>
      <c r="AS467" s="48">
        <f t="shared" si="4189"/>
        <v>8.916297806662507E-2</v>
      </c>
    </row>
    <row r="468" spans="5:45" x14ac:dyDescent="0.25">
      <c r="E468" s="2"/>
      <c r="F468" s="2"/>
      <c r="I468" s="40">
        <v>0.21</v>
      </c>
      <c r="J468" s="30">
        <f t="shared" si="4164"/>
        <v>0.18587043121478261</v>
      </c>
      <c r="K468" s="30">
        <f t="shared" si="4165"/>
        <v>0.99853030829924661</v>
      </c>
      <c r="L468" s="30">
        <f t="shared" si="4164"/>
        <v>0.18240880216200134</v>
      </c>
      <c r="M468" s="30">
        <f t="shared" si="4165"/>
        <v>0.99706716723596389</v>
      </c>
      <c r="N468" s="30">
        <f t="shared" ref="N468" si="4210">1/(1/(1-EXP(-1*$I468))+O$462/(1-EXP(-1*O$462*$I468))-1/$I468)</f>
        <v>0.17902890347678632</v>
      </c>
      <c r="O468" s="30">
        <f t="shared" ref="O468" si="4211">IF(O$462=1,N468/((1-N468)*$I468),(1/($I468*(1-O$462))*LN((1-O$462*N468)/(1-N468))))</f>
        <v>0.9956097577510018</v>
      </c>
      <c r="P468" s="30">
        <f t="shared" ref="P468" si="4212">1/(1/(1-EXP(-1*$I468))+Q$462/(1-EXP(-1*Q$462*$I468))-1/$I468)</f>
        <v>0.17572880651235498</v>
      </c>
      <c r="Q468" s="30">
        <f t="shared" ref="Q468" si="4213">IF(Q$462=1,P468/((1-P468)*$I468),(1/($I468*(1-Q$462))*LN((1-Q$462*P468)/(1-P468))))</f>
        <v>0.99415727882168647</v>
      </c>
      <c r="R468" s="30">
        <f t="shared" ref="R468" si="4214">1/(1/(1-EXP(-1*$I468))+S$462/(1-EXP(-1*S$462*$I468))-1/$I468)</f>
        <v>0.17250661760909561</v>
      </c>
      <c r="S468" s="30">
        <f t="shared" ref="S468" si="4215">IF(S$462=1,R468/((1-R468)*$I468),(1/($I468*(1-S$462))*LN((1-S$462*R468)/(1-R468))))</f>
        <v>0.99270894648047092</v>
      </c>
      <c r="T468" s="30">
        <f t="shared" ref="T468" si="4216">1/(1/(1-EXP(-1*$I468))+U$462/(1-EXP(-1*U$462*$I468))-1/$I468)</f>
        <v>0.16936047826191311</v>
      </c>
      <c r="U468" s="30">
        <f t="shared" ref="U468" si="4217">IF(U$462=1,T468/((1-T468)*$I468),(1/($I468*(1-U$462))*LN((1-U$462*T468)/(1-T468))))</f>
        <v>0.99126399289586409</v>
      </c>
      <c r="V468" s="30">
        <f t="shared" ref="V468" si="4218">1/(1/(1-EXP(-1*$I468))+W$462/(1-EXP(-1*W$462*$I468))-1/$I468)</f>
        <v>0.16477988344919117</v>
      </c>
      <c r="W468" s="30">
        <f t="shared" ref="W468" si="4219">IF(W$462=1,V468/((1-V468)*$I468),(1/($I468*(1-W$462))*LN((1-W$462*V468)/(1-V468))))</f>
        <v>0.98910125545035088</v>
      </c>
      <c r="X468" s="30">
        <f t="shared" ref="X468" si="4220">1/(1/(1-EXP(-1*$I468))+Y$462/(1-EXP(-1*Y$462*$I468))-1/$I468)</f>
        <v>0.15750048064105998</v>
      </c>
      <c r="Y468" s="30">
        <f t="shared" ref="Y468" si="4221">IF(Y$462=1,X468/((1-X468)*$I468),(1/($I468*(1-Y$462))*LN((1-Y$462*X468)/(1-X468))))</f>
        <v>0.98550312763255055</v>
      </c>
      <c r="Z468" s="30">
        <f t="shared" ref="Z468" si="4222">1/(1/(1-EXP(-1*$I468))+AA$462/(1-EXP(-1*AA$462*$I468))-1/$I468)</f>
        <v>0.13234246810207018</v>
      </c>
      <c r="AA468" s="30">
        <f t="shared" ref="AA468" si="4223">IF(AA$462=1,Z468/((1-Z468)*$I468),(1/($I468*(1-AA$462))*LN((1-AA$462*Z468)/(1-Z468))))</f>
        <v>0.97099141988080373</v>
      </c>
      <c r="AB468" s="30">
        <f t="shared" ref="AB468" si="4224">1/(1/(1-EXP(-1*$I468))+AC$462/(1-EXP(-1*AC$462*$I468))-1/$I468)</f>
        <v>9.6618223648810134E-2</v>
      </c>
      <c r="AC468" s="30">
        <f t="shared" ref="AC468" si="4225">IF(AC$462=1,AB468/((1-AB468)*$I468),(1/($I468*(1-AC$462))*LN((1-AC$462*AB468)/(1-AB468))))</f>
        <v>0.93942615484088732</v>
      </c>
      <c r="AD468" s="30">
        <f t="shared" ref="AD468" si="4226">1/(1/(1-EXP(-1*$I468))+AE$462/(1-EXP(-1*AE$462*$I468))-1/$I468)</f>
        <v>8.3942386321178147E-2</v>
      </c>
      <c r="AE468" s="30">
        <f t="shared" ref="AE468" si="4227">IF(AE$462=1,AD468/((1-AD468)*$I468),(1/($I468*(1-AE$462))*LN((1-AE$462*AD468)/(1-AD468))))</f>
        <v>0.92132860165196362</v>
      </c>
      <c r="AF468" s="30">
        <f t="shared" ref="AF468" si="4228">1/(1/(1-EXP(-1*$I468))+AG$462/(1-EXP(-1*AG$462*$I468))-1/$I468)</f>
        <v>0.16858561173067763</v>
      </c>
      <c r="AG468" s="30">
        <f t="shared" ref="AG468" si="4229">IF(AG$462=1,AF468/((1-AF468)*$I468),(1/($I468*(1-AG$462))*LN((1-AG$462*AF468)/(1-AF468))))</f>
        <v>0.99090319391638926</v>
      </c>
      <c r="AI468">
        <v>5</v>
      </c>
      <c r="AJ468" s="2">
        <f t="shared" si="4186"/>
        <v>0.01</v>
      </c>
      <c r="AK468" s="2">
        <f t="shared" si="4187"/>
        <v>6.2593750000000004</v>
      </c>
      <c r="AL468" s="2">
        <f t="shared" si="4188"/>
        <v>3.1346875000000001</v>
      </c>
      <c r="AM468" s="30">
        <f t="shared" si="4158"/>
        <v>9.8885427331351951E-3</v>
      </c>
      <c r="AN468" s="30">
        <f t="shared" si="4159"/>
        <v>0.99997916713756074</v>
      </c>
      <c r="AO468" s="30">
        <f t="shared" si="4160"/>
        <v>0.47786165868811725</v>
      </c>
      <c r="AP468" s="30">
        <f t="shared" si="4161"/>
        <v>0.16602803854636472</v>
      </c>
      <c r="AQ468" s="30">
        <f t="shared" si="4162"/>
        <v>0.49954350761586164</v>
      </c>
      <c r="AR468" s="30">
        <f t="shared" si="4163"/>
        <v>0.36631932968824793</v>
      </c>
      <c r="AS468" s="48">
        <f t="shared" si="4189"/>
        <v>0.20029129114188321</v>
      </c>
    </row>
    <row r="469" spans="5:45" x14ac:dyDescent="0.25">
      <c r="E469" s="2"/>
      <c r="F469" s="2"/>
      <c r="I469" s="40">
        <v>0.26</v>
      </c>
      <c r="J469" s="30">
        <f t="shared" si="4164"/>
        <v>0.22378059204625339</v>
      </c>
      <c r="K469" s="30">
        <f t="shared" si="4165"/>
        <v>0.99774739829009951</v>
      </c>
      <c r="L469" s="30">
        <f t="shared" si="4164"/>
        <v>0.21875796224391914</v>
      </c>
      <c r="M469" s="30">
        <f t="shared" si="4165"/>
        <v>0.99551016554738336</v>
      </c>
      <c r="N469" s="30">
        <f t="shared" ref="N469" si="4230">1/(1/(1-EXP(-1*$I469))+O$462/(1-EXP(-1*O$462*$I469))-1/$I469)</f>
        <v>0.21387661511024292</v>
      </c>
      <c r="O469" s="30">
        <f t="shared" ref="O469" si="4231">IF(O$462=1,N469/((1-N469)*$I469),(1/($I469*(1-O$462))*LN((1-O$462*N469)/(1-N469))))</f>
        <v>0.99328632639086678</v>
      </c>
      <c r="P469" s="30">
        <f t="shared" ref="P469" si="4232">1/(1/(1-EXP(-1*$I469))+Q$462/(1-EXP(-1*Q$462*$I469))-1/$I469)</f>
        <v>0.20913270741992929</v>
      </c>
      <c r="Q469" s="30">
        <f t="shared" ref="Q469" si="4233">IF(Q$462=1,P469/((1-P469)*$I469),(1/($I469*(1-Q$462))*LN((1-Q$462*P469)/(1-P469))))</f>
        <v>0.99107397072730563</v>
      </c>
      <c r="R469" s="30">
        <f t="shared" ref="R469" si="4234">1/(1/(1-EXP(-1*$I469))+S$462/(1-EXP(-1*S$462*$I469))-1/$I469)</f>
        <v>0.2045224647264004</v>
      </c>
      <c r="S469" s="30">
        <f t="shared" ref="S469" si="4235">IF(S$462=1,R469/((1-R469)*$I469),(1/($I469*(1-S$462))*LN((1-S$462*R469)/(1-R469))))</f>
        <v>0.98887124959695361</v>
      </c>
      <c r="T469" s="30">
        <f t="shared" ref="T469" si="4236">1/(1/(1-EXP(-1*$I469))+U$462/(1-EXP(-1*U$462*$I469))-1/$I469)</f>
        <v>0.20004218333174442</v>
      </c>
      <c r="U469" s="30">
        <f t="shared" ref="U469" si="4237">IF(U$462=1,T469/((1-T469)*$I469),(1/($I469*(1-U$462))*LN((1-U$462*T469)/(1-T469))))</f>
        <v>0.98667637137532094</v>
      </c>
      <c r="V469" s="30">
        <f t="shared" ref="V469" si="4238">1/(1/(1-EXP(-1*$I469))+W$462/(1-EXP(-1*W$462*$I469))-1/$I469)</f>
        <v>0.19355751531182444</v>
      </c>
      <c r="W469" s="30">
        <f t="shared" ref="W469" si="4239">IF(W$462=1,V469/((1-V469)*$I469),(1/($I469*(1-W$462))*LN((1-W$462*V469)/(1-V469))))</f>
        <v>0.98339497209656968</v>
      </c>
      <c r="X469" s="30">
        <f t="shared" ref="X469" si="4240">1/(1/(1-EXP(-1*$I469))+Y$462/(1-EXP(-1*Y$462*$I469))-1/$I469)</f>
        <v>0.18334915635735155</v>
      </c>
      <c r="Y469" s="30">
        <f t="shared" ref="Y469" si="4241">IF(Y$462=1,X469/((1-X469)*$I469),(1/($I469*(1-Y$462))*LN((1-Y$462*X469)/(1-X469))))</f>
        <v>0.97794127599143121</v>
      </c>
      <c r="Z469" s="30">
        <f t="shared" ref="Z469" si="4242">1/(1/(1-EXP(-1*$I469))+AA$462/(1-EXP(-1*AA$462*$I469))-1/$I469)</f>
        <v>0.14906750242178538</v>
      </c>
      <c r="AA469" s="30">
        <f t="shared" ref="AA469" si="4243">IF(AA$462=1,Z469/((1-Z469)*$I469),(1/($I469*(1-AA$462))*LN((1-AA$462*Z469)/(1-Z469))))</f>
        <v>0.95588011592367339</v>
      </c>
      <c r="AB469" s="30">
        <f t="shared" ref="AB469" si="4244">1/(1/(1-EXP(-1*$I469))+AC$462/(1-EXP(-1*AC$462*$I469))-1/$I469)</f>
        <v>0.10347928091855289</v>
      </c>
      <c r="AC469" s="30">
        <f t="shared" ref="AC469" si="4245">IF(AC$462=1,AB469/((1-AB469)*$I469),(1/($I469*(1-AC$462))*LN((1-AC$462*AB469)/(1-AB469))))</f>
        <v>0.90662841366791291</v>
      </c>
      <c r="AD469" s="30">
        <f t="shared" ref="AD469" si="4246">1/(1/(1-EXP(-1*$I469))+AE$462/(1-EXP(-1*AE$462*$I469))-1/$I469)</f>
        <v>8.8308253779523616E-2</v>
      </c>
      <c r="AE469" s="30">
        <f t="shared" ref="AE469" si="4247">IF(AE$462=1,AD469/((1-AD469)*$I469),(1/($I469*(1-AE$462))*LN((1-AE$462*AD469)/(1-AD469))))</f>
        <v>0.87770670972923315</v>
      </c>
      <c r="AF469" s="30">
        <f t="shared" ref="AF469" si="4248">1/(1/(1-EXP(-1*$I469))+AG$462/(1-EXP(-1*AG$462*$I469))-1/$I469)</f>
        <v>0.19894199228108975</v>
      </c>
      <c r="AG469" s="30">
        <f t="shared" ref="AG469" si="4249">IF(AG$462=1,AF469/((1-AF469)*$I469),(1/($I469*(1-AG$462))*LN((1-AG$462*AF469)/(1-AF469))))</f>
        <v>0.98612867249369851</v>
      </c>
      <c r="AI469">
        <v>6</v>
      </c>
      <c r="AJ469" s="2">
        <f t="shared" si="4186"/>
        <v>0.01</v>
      </c>
      <c r="AK469" s="2">
        <f t="shared" si="4187"/>
        <v>3.1346875000000001</v>
      </c>
      <c r="AL469" s="2">
        <f t="shared" si="4188"/>
        <v>1.5723437499999999</v>
      </c>
      <c r="AM469" s="30">
        <f t="shared" si="4158"/>
        <v>9.8885427331351951E-3</v>
      </c>
      <c r="AN469" s="30">
        <f t="shared" si="4159"/>
        <v>0.99997916713756074</v>
      </c>
      <c r="AO469" s="30">
        <f t="shared" si="4160"/>
        <v>0.49954350761586164</v>
      </c>
      <c r="AP469" s="30">
        <f t="shared" si="4161"/>
        <v>0.36631932968824793</v>
      </c>
      <c r="AQ469" s="30">
        <f t="shared" si="4162"/>
        <v>0.48086653844371341</v>
      </c>
      <c r="AR469" s="30">
        <f t="shared" si="4163"/>
        <v>0.67010298499849208</v>
      </c>
      <c r="AS469" s="48">
        <f t="shared" si="4189"/>
        <v>0.30378365531024415</v>
      </c>
    </row>
    <row r="470" spans="5:45" x14ac:dyDescent="0.25">
      <c r="E470" s="2"/>
      <c r="F470" s="2"/>
      <c r="I470" s="40">
        <v>0.31</v>
      </c>
      <c r="J470" s="30">
        <f t="shared" si="4164"/>
        <v>0.25956282864880992</v>
      </c>
      <c r="K470" s="30">
        <f t="shared" si="4165"/>
        <v>0.99679816285346667</v>
      </c>
      <c r="L470" s="30">
        <f t="shared" si="4164"/>
        <v>0.25279779040847211</v>
      </c>
      <c r="M470" s="30">
        <f t="shared" si="4165"/>
        <v>0.99362732853399327</v>
      </c>
      <c r="N470" s="30">
        <f t="shared" ref="N470" si="4250">1/(1/(1-EXP(-1*$I470))+O$462/(1-EXP(-1*O$462*$I470))-1/$I470)</f>
        <v>0.24625124677860352</v>
      </c>
      <c r="O470" s="30">
        <f t="shared" ref="O470" si="4251">IF(O$462=1,N470/((1-N470)*$I470),(1/($I470*(1-O$462))*LN((1-O$462*N470)/(1-N470))))</f>
        <v>0.99048338163728256</v>
      </c>
      <c r="P470" s="30">
        <f t="shared" ref="P470" si="4252">1/(1/(1-EXP(-1*$I470))+Q$462/(1-EXP(-1*Q$462*$I470))-1/$I470)</f>
        <v>0.23991660997579928</v>
      </c>
      <c r="Q470" s="30">
        <f t="shared" ref="Q470" si="4253">IF(Q$462=1,P470/((1-P470)*$I470),(1/($I470*(1-Q$462))*LN((1-Q$462*P470)/(1-P470))))</f>
        <v>0.98736239541963677</v>
      </c>
      <c r="R470" s="30">
        <f t="shared" ref="R470" si="4254">1/(1/(1-EXP(-1*$I470))+S$462/(1-EXP(-1*S$462*$I470))-1/$I470)</f>
        <v>0.23378739614335323</v>
      </c>
      <c r="S470" s="30">
        <f t="shared" ref="S470" si="4255">IF(S$462=1,R470/((1-R470)*$I470),(1/($I470*(1-S$462))*LN((1-S$462*R470)/(1-R470))))</f>
        <v>0.98426061773072504</v>
      </c>
      <c r="T470" s="30">
        <f t="shared" ref="T470" si="4256">1/(1/(1-EXP(-1*$I470))+U$462/(1-EXP(-1*U$462*$I470))-1/$I470)</f>
        <v>0.22785723355431475</v>
      </c>
      <c r="U470" s="30">
        <f t="shared" ref="U470" si="4257">IF(U$462=1,T470/((1-T470)*$I470),(1/($I470*(1-U$462))*LN((1-U$462*T470)/(1-T470))))</f>
        <v>0.98117445845773343</v>
      </c>
      <c r="V470" s="30">
        <f t="shared" ref="V470" si="4258">1/(1/(1-EXP(-1*$I470))+W$462/(1-EXP(-1*W$462*$I470))-1/$I470)</f>
        <v>0.21932156740265815</v>
      </c>
      <c r="W470" s="30">
        <f t="shared" ref="W470" si="4259">IF(W$462=1,V470/((1-V470)*$I470),(1/($I470*(1-W$462))*LN((1-W$462*V470)/(1-V470))))</f>
        <v>0.97656701946062585</v>
      </c>
      <c r="X470" s="30">
        <f t="shared" ref="X470" si="4260">1/(1/(1-EXP(-1*$I470))+Y$462/(1-EXP(-1*Y$462*$I470))-1/$I470)</f>
        <v>0.20600395156812612</v>
      </c>
      <c r="Y470" s="30">
        <f t="shared" ref="Y470" si="4261">IF(Y$462=1,X470/((1-X470)*$I470),(1/($I470*(1-Y$462))*LN((1-Y$462*X470)/(1-X470))))</f>
        <v>0.96891928176874409</v>
      </c>
      <c r="Z470" s="30">
        <f t="shared" ref="Z470" si="4262">1/(1/(1-EXP(-1*$I470))+AA$462/(1-EXP(-1*AA$462*$I470))-1/$I470)</f>
        <v>0.16247711537296519</v>
      </c>
      <c r="AA470" s="30">
        <f t="shared" ref="AA470" si="4263">IF(AA$462=1,Z470/((1-Z470)*$I470),(1/($I470*(1-AA$462))*LN((1-AA$462*Z470)/(1-Z470))))</f>
        <v>0.93790745093636407</v>
      </c>
      <c r="AB470" s="30">
        <f t="shared" ref="AB470" si="4264">1/(1/(1-EXP(-1*$I470))+AC$462/(1-EXP(-1*AC$462*$I470))-1/$I470)</f>
        <v>0.1080267205461944</v>
      </c>
      <c r="AC470" s="30">
        <f t="shared" ref="AC470" si="4265">IF(AC$462=1,AB470/((1-AB470)*$I470),(1/($I470*(1-AC$462))*LN((1-AC$462*AB470)/(1-AB470))))</f>
        <v>0.86744438895370246</v>
      </c>
      <c r="AD470" s="30">
        <f t="shared" ref="AD470" si="4266">1/(1/(1-EXP(-1*$I470))+AE$462/(1-EXP(-1*AE$462*$I470))-1/$I470)</f>
        <v>9.0929461151744717E-2</v>
      </c>
      <c r="AE470" s="30">
        <f t="shared" ref="AE470" si="4267">IF(AE$462=1,AD470/((1-AD470)*$I470),(1/($I470*(1-AE$462))*LN((1-AE$462*AD470)/(1-AD470))))</f>
        <v>0.82609531410483461</v>
      </c>
      <c r="AF470" s="30">
        <f t="shared" ref="AF470" si="4268">1/(1/(1-EXP(-1*$I470))+AG$462/(1-EXP(-1*AG$462*$I470))-1/$I470)</f>
        <v>0.22640505923553486</v>
      </c>
      <c r="AG470" s="30">
        <f t="shared" ref="AG470" si="4269">IF(AG$462=1,AF470/((1-AF470)*$I470),(1/($I470*(1-AG$462))*LN((1-AG$462*AF470)/(1-AF470))))</f>
        <v>0.98040495281055051</v>
      </c>
      <c r="AI470">
        <v>7</v>
      </c>
      <c r="AJ470" s="2">
        <f t="shared" si="4186"/>
        <v>0.01</v>
      </c>
      <c r="AK470" s="2">
        <f t="shared" si="4187"/>
        <v>1.5723437499999999</v>
      </c>
      <c r="AL470" s="2">
        <f t="shared" si="4188"/>
        <v>0.79117187499999997</v>
      </c>
      <c r="AM470" s="30">
        <f t="shared" si="4158"/>
        <v>9.8885427331351951E-3</v>
      </c>
      <c r="AN470" s="30">
        <f t="shared" si="4159"/>
        <v>0.99997916713756074</v>
      </c>
      <c r="AO470" s="30">
        <f t="shared" si="4160"/>
        <v>0.48086653844371341</v>
      </c>
      <c r="AP470" s="30">
        <f t="shared" si="4161"/>
        <v>0.67010298499849208</v>
      </c>
      <c r="AQ470" s="30">
        <f t="shared" si="4162"/>
        <v>0.39130103496980395</v>
      </c>
      <c r="AR470" s="30">
        <f t="shared" si="4163"/>
        <v>0.88578186967423611</v>
      </c>
      <c r="AS470" s="48">
        <f t="shared" si="4189"/>
        <v>0.21567888467574403</v>
      </c>
    </row>
    <row r="471" spans="5:45" x14ac:dyDescent="0.25">
      <c r="E471" s="2"/>
      <c r="F471" s="2"/>
      <c r="I471" s="40">
        <v>0.36</v>
      </c>
      <c r="J471" s="30">
        <f t="shared" si="4164"/>
        <v>0.29334863590317534</v>
      </c>
      <c r="K471" s="30">
        <f t="shared" si="4165"/>
        <v>0.99568275868750855</v>
      </c>
      <c r="L471" s="30">
        <f t="shared" si="4164"/>
        <v>0.28469657525211589</v>
      </c>
      <c r="M471" s="30">
        <f t="shared" si="4165"/>
        <v>0.99142178062175523</v>
      </c>
      <c r="N471" s="30">
        <f t="shared" ref="N471" si="4270">1/(1/(1-EXP(-1*$I471))+O$462/(1-EXP(-1*O$462*$I471))-1/$I471)</f>
        <v>0.27635724104237824</v>
      </c>
      <c r="O471" s="30">
        <f t="shared" ref="O471" si="4271">IF(O$462=1,N471/((1-N471)*$I471),(1/($I471*(1-O$462))*LN((1-O$462*N471)/(1-N471))))</f>
        <v>0.98720932077406987</v>
      </c>
      <c r="P471" s="30">
        <f t="shared" ref="P471" si="4272">1/(1/(1-EXP(-1*$I471))+Q$462/(1-EXP(-1*Q$462*$I471))-1/$I471)</f>
        <v>0.26832047333334075</v>
      </c>
      <c r="Q471" s="30">
        <f t="shared" ref="Q471" si="4273">IF(Q$462=1,P471/((1-P471)*$I471),(1/($I471*(1-Q$462))*LN((1-Q$462*P471)/(1-P471))))</f>
        <v>0.98303809987288293</v>
      </c>
      <c r="R471" s="30">
        <f t="shared" ref="R471" si="4274">1/(1/(1-EXP(-1*$I471))+S$462/(1-EXP(-1*S$462*$I471))-1/$I471)</f>
        <v>0.2605762304946147</v>
      </c>
      <c r="S471" s="30">
        <f t="shared" ref="S471" si="4275">IF(S$462=1,R471/((1-R471)*$I471),(1/($I471*(1-S$462))*LN((1-S$462*R471)/(1-R471))))</f>
        <v>0.97890126384389797</v>
      </c>
      <c r="T471" s="30">
        <f t="shared" ref="T471" si="4276">1/(1/(1-EXP(-1*$I471))+U$462/(1-EXP(-1*U$462*$I471))-1/$I471)</f>
        <v>0.25311461314948808</v>
      </c>
      <c r="U471" s="30">
        <f t="shared" ref="U471" si="4277">IF(U$462=1,T471/((1-T471)*$I471),(1/($I471*(1-U$462))*LN((1-U$462*T471)/(1-T471))))</f>
        <v>0.97479234846445051</v>
      </c>
      <c r="V471" s="30">
        <f t="shared" ref="V471" si="4278">1/(1/(1-EXP(-1*$I471))+W$462/(1-EXP(-1*W$462*$I471))-1/$I471)</f>
        <v>0.24243086074511655</v>
      </c>
      <c r="W471" s="30">
        <f t="shared" ref="W471" si="4279">IF(W$462=1,V471/((1-V471)*$I471),(1/($I471*(1-W$462))*LN((1-W$462*V471)/(1-V471))))</f>
        <v>0.96866806318069043</v>
      </c>
      <c r="X471" s="30">
        <f t="shared" ref="X471" si="4280">1/(1/(1-EXP(-1*$I471))+Y$462/(1-EXP(-1*Y$462*$I471))-1/$I471)</f>
        <v>0.22590247420555637</v>
      </c>
      <c r="Y471" s="30">
        <f t="shared" ref="Y471" si="4281">IF(Y$462=1,X471/((1-X471)*$I471),(1/($I471*(1-Y$462))*LN((1-Y$462*X471)/(1-X471))))</f>
        <v>0.95851864109846263</v>
      </c>
      <c r="Z471" s="30">
        <f t="shared" ref="Z471" si="4282">1/(1/(1-EXP(-1*$I471))+AA$462/(1-EXP(-1*AA$462*$I471))-1/$I471)</f>
        <v>0.17325308347607507</v>
      </c>
      <c r="AA471" s="30">
        <f t="shared" ref="AA471" si="4283">IF(AA$462=1,Z471/((1-Z471)*$I471),(1/($I471*(1-AA$462))*LN((1-AA$462*Z471)/(1-Z471))))</f>
        <v>0.91730652872540785</v>
      </c>
      <c r="AB471" s="30">
        <f t="shared" ref="AB471" si="4284">1/(1/(1-EXP(-1*$I471))+AC$462/(1-EXP(-1*AC$462*$I471))-1/$I471)</f>
        <v>0.11104051833113145</v>
      </c>
      <c r="AC471" s="30">
        <f t="shared" ref="AC471" si="4285">IF(AC$462=1,AB471/((1-AB471)*$I471),(1/($I471*(1-AC$462))*LN((1-AC$462*AB471)/(1-AB471))))</f>
        <v>0.82319490018347241</v>
      </c>
      <c r="AD471" s="30">
        <f t="shared" ref="AD471" si="4286">1/(1/(1-EXP(-1*$I471))+AE$462/(1-EXP(-1*AE$462*$I471))-1/$I471)</f>
        <v>9.2499680026701989E-2</v>
      </c>
      <c r="AE471" s="30">
        <f t="shared" ref="AE471" si="4287">IF(AE$462=1,AD471/((1-AD471)*$I471),(1/($I471*(1-AE$462))*LN((1-AE$462*AD471)/(1-AD471))))</f>
        <v>0.76949479722034975</v>
      </c>
      <c r="AF471" s="30">
        <f t="shared" ref="AF471" si="4288">1/(1/(1-EXP(-1*$I471))+AG$462/(1-EXP(-1*AG$462*$I471))-1/$I471)</f>
        <v>0.25129222422101011</v>
      </c>
      <c r="AG471" s="30">
        <f t="shared" ref="AG471" si="4289">IF(AG$462=1,AF471/((1-AF471)*$I471),(1/($I471*(1-AG$462))*LN((1-AG$462*AF471)/(1-AF471))))</f>
        <v>0.97376875928298456</v>
      </c>
      <c r="AI471">
        <v>8</v>
      </c>
      <c r="AJ471" s="2">
        <f t="shared" si="4186"/>
        <v>0.01</v>
      </c>
      <c r="AK471" s="2">
        <f t="shared" si="4187"/>
        <v>0.79117187499999997</v>
      </c>
      <c r="AL471" s="2">
        <f t="shared" si="4188"/>
        <v>0.40058593749999999</v>
      </c>
      <c r="AM471" s="30">
        <f t="shared" si="4158"/>
        <v>9.8885427331351951E-3</v>
      </c>
      <c r="AN471" s="30">
        <f t="shared" si="4159"/>
        <v>0.99997916713756074</v>
      </c>
      <c r="AO471" s="30">
        <f t="shared" si="4160"/>
        <v>0.39130103496980395</v>
      </c>
      <c r="AP471" s="30">
        <f t="shared" si="4161"/>
        <v>0.88578186967423611</v>
      </c>
      <c r="AQ471" s="30">
        <f t="shared" si="4162"/>
        <v>0.26979052294597838</v>
      </c>
      <c r="AR471" s="30">
        <f t="shared" si="4163"/>
        <v>0.96773969604447041</v>
      </c>
      <c r="AS471" s="48">
        <f t="shared" si="4189"/>
        <v>8.1957826370234299E-2</v>
      </c>
    </row>
    <row r="472" spans="5:45" x14ac:dyDescent="0.25">
      <c r="E472" s="2"/>
      <c r="F472" s="2"/>
      <c r="I472" s="40">
        <v>0.41</v>
      </c>
      <c r="J472" s="30">
        <f t="shared" si="4164"/>
        <v>0.32526013518014263</v>
      </c>
      <c r="K472" s="30">
        <f t="shared" si="4165"/>
        <v>0.99440138021737601</v>
      </c>
      <c r="L472" s="30">
        <f t="shared" si="4164"/>
        <v>0.31460787942556129</v>
      </c>
      <c r="M472" s="30">
        <f t="shared" si="4165"/>
        <v>0.98889718087468381</v>
      </c>
      <c r="N472" s="30">
        <f t="shared" ref="N472" si="4290">1/(1/(1-EXP(-1*$I472))+O$462/(1-EXP(-1*O$462*$I472))-1/$I472)</f>
        <v>0.30437848509680027</v>
      </c>
      <c r="O472" s="30">
        <f t="shared" ref="O472" si="4291">IF(O$462=1,N472/((1-N472)*$I472),(1/($I472*(1-O$462))*LN((1-O$462*N472)/(1-N472))))</f>
        <v>0.98347387574927103</v>
      </c>
      <c r="P472" s="30">
        <f t="shared" ref="P472" si="4292">1/(1/(1-EXP(-1*$I472))+Q$462/(1-EXP(-1*Q$462*$I472))-1/$I472)</f>
        <v>0.29455746699110213</v>
      </c>
      <c r="Q472" s="30">
        <f t="shared" ref="Q472" si="4293">IF(Q$462=1,P472/((1-P472)*$I472),(1/($I472*(1-Q$462))*LN((1-Q$462*P472)/(1-P472))))</f>
        <v>0.97811896224029338</v>
      </c>
      <c r="R472" s="30">
        <f t="shared" ref="R472" si="4294">1/(1/(1-EXP(-1*$I472))+S$462/(1-EXP(-1*S$462*$I472))-1/$I472)</f>
        <v>0.28513041687715501</v>
      </c>
      <c r="S472" s="30">
        <f t="shared" ref="S472" si="4295">IF(S$462=1,R472/((1-R472)*$I472),(1/($I472*(1-S$462))*LN((1-S$462*R472)/(1-R472))))</f>
        <v>0.97282085793302886</v>
      </c>
      <c r="T472" s="30">
        <f t="shared" ref="T472" si="4296">1/(1/(1-EXP(-1*$I472))+U$462/(1-EXP(-1*U$462*$I472))-1/$I472)</f>
        <v>0.27608306035910979</v>
      </c>
      <c r="U472" s="30">
        <f t="shared" ref="U472" si="4297">IF(U$462=1,T472/((1-T472)*$I472),(1/($I472*(1-U$462))*LN((1-U$462*T472)/(1-T472))))</f>
        <v>0.96756881258692906</v>
      </c>
      <c r="V472" s="30">
        <f t="shared" ref="V472" si="4298">1/(1/(1-EXP(-1*$I472))+W$462/(1-EXP(-1*W$462*$I472))-1/$I472)</f>
        <v>0.26319318775435069</v>
      </c>
      <c r="W472" s="30">
        <f t="shared" ref="W472" si="4299">IF(W$462=1,V472/((1-V472)*$I472),(1/($I472*(1-W$462))*LN((1-W$462*V472)/(1-V472))))</f>
        <v>0.95975543688721288</v>
      </c>
      <c r="X472" s="30">
        <f t="shared" ref="X472" si="4300">1/(1/(1-EXP(-1*$I472))+Y$462/(1-EXP(-1*Y$462*$I472))-1/$I472)</f>
        <v>0.24341235388285601</v>
      </c>
      <c r="Y472" s="30">
        <f t="shared" ref="Y472" si="4301">IF(Y$462=1,X472/((1-X472)*$I472),(1/($I472*(1-Y$462))*LN((1-Y$462*X472)/(1-X472))))</f>
        <v>0.94683145571533556</v>
      </c>
      <c r="Z472" s="30">
        <f t="shared" ref="Z472" si="4302">1/(1/(1-EXP(-1*$I472))+AA$462/(1-EXP(-1*AA$462*$I472))-1/$I472)</f>
        <v>0.18192642478419307</v>
      </c>
      <c r="AA472" s="30">
        <f t="shared" ref="AA472" si="4303">IF(AA$462=1,Z472/((1-Z472)*$I472),(1/($I472*(1-AA$462))*LN((1-AA$462*Z472)/(1-Z472))))</f>
        <v>0.89436488453122254</v>
      </c>
      <c r="AB472" s="30">
        <f t="shared" ref="AB472" si="4304">1/(1/(1-EXP(-1*$I472))+AC$462/(1-EXP(-1*AC$462*$I472))-1/$I472)</f>
        <v>0.11303436127713917</v>
      </c>
      <c r="AC472" s="30">
        <f t="shared" ref="AC472" si="4305">IF(AC$462=1,AB472/((1-AB472)*$I472),(1/($I472*(1-AC$462))*LN((1-AC$462*AB472)/(1-AB472))))</f>
        <v>0.7757232050811399</v>
      </c>
      <c r="AD472" s="30">
        <f t="shared" ref="AD472" si="4306">1/(1/(1-EXP(-1*$I472))+AE$462/(1-EXP(-1*AE$462*$I472))-1/$I472)</f>
        <v>9.3435319490033225E-2</v>
      </c>
      <c r="AE472" s="30">
        <f t="shared" ref="AE472" si="4307">IF(AE$462=1,AD472/((1-AD472)*$I472),(1/($I472*(1-AE$462))*LN((1-AE$462*AD472)/(1-AD472))))</f>
        <v>0.71148331860570346</v>
      </c>
      <c r="AF472" s="30">
        <f t="shared" ref="AF472" si="4308">1/(1/(1-EXP(-1*$I472))+AG$462/(1-EXP(-1*AG$462*$I472))-1/$I472)</f>
        <v>0.27387889239605268</v>
      </c>
      <c r="AG472" s="30">
        <f t="shared" ref="AG472" si="4309">IF(AG$462=1,AF472/((1-AF472)*$I472),(1/($I472*(1-AG$462))*LN((1-AG$462*AF472)/(1-AF472))))</f>
        <v>0.96626181122920696</v>
      </c>
      <c r="AI472">
        <v>9</v>
      </c>
      <c r="AJ472" s="2">
        <f t="shared" si="4186"/>
        <v>0.40058593749999999</v>
      </c>
      <c r="AK472" s="2">
        <f t="shared" si="4187"/>
        <v>0.79117187499999997</v>
      </c>
      <c r="AL472" s="2">
        <f t="shared" si="4188"/>
        <v>0.59587890624999995</v>
      </c>
      <c r="AM472" s="30">
        <f t="shared" si="4158"/>
        <v>0.26979052294597838</v>
      </c>
      <c r="AN472" s="30">
        <f t="shared" si="4159"/>
        <v>0.96773969604447041</v>
      </c>
      <c r="AO472" s="30">
        <f t="shared" si="4160"/>
        <v>0.39130103496980395</v>
      </c>
      <c r="AP472" s="30">
        <f t="shared" si="4161"/>
        <v>0.88578186967423611</v>
      </c>
      <c r="AQ472" s="30">
        <f t="shared" si="4162"/>
        <v>0.34136231022704638</v>
      </c>
      <c r="AR472" s="30">
        <f t="shared" si="4163"/>
        <v>0.93152814224636327</v>
      </c>
      <c r="AS472" s="48">
        <f t="shared" si="4189"/>
        <v>-3.6211553798107143E-2</v>
      </c>
    </row>
    <row r="473" spans="5:45" x14ac:dyDescent="0.25">
      <c r="E473" s="2"/>
      <c r="F473" s="2"/>
      <c r="I473" s="40">
        <v>0.46</v>
      </c>
      <c r="J473" s="30">
        <f t="shared" si="4164"/>
        <v>0.35541086605340327</v>
      </c>
      <c r="K473" s="30">
        <f t="shared" si="4165"/>
        <v>0.99295426442531842</v>
      </c>
      <c r="L473" s="30">
        <f t="shared" si="4164"/>
        <v>0.34267209122770431</v>
      </c>
      <c r="M473" s="30">
        <f t="shared" si="4165"/>
        <v>0.9860577160584939</v>
      </c>
      <c r="N473" s="30">
        <f t="shared" ref="N473" si="4310">1/(1/(1-EXP(-1*$I473))+O$462/(1-EXP(-1*O$462*$I473))-1/$I473)</f>
        <v>0.33048080187797757</v>
      </c>
      <c r="O473" s="30">
        <f t="shared" ref="O473" si="4311">IF(O$462=1,N473/((1-N473)*$I473),(1/($I473*(1-O$462))*LN((1-O$462*N473)/(1-N473))))</f>
        <v>0.97928804876100572</v>
      </c>
      <c r="P473" s="30">
        <f t="shared" ref="P473" si="4312">1/(1/(1-EXP(-1*$I473))+Q$462/(1-EXP(-1*Q$462*$I473))-1/$I473)</f>
        <v>0.3188175690590988</v>
      </c>
      <c r="Q473" s="30">
        <f t="shared" ref="Q473" si="4313">IF(Q$462=1,P473/((1-P473)*$I473),(1/($I473*(1-Q$462))*LN((1-Q$462*P473)/(1-P473))))</f>
        <v>0.97262501358486431</v>
      </c>
      <c r="R473" s="30">
        <f t="shared" ref="R473" si="4314">1/(1/(1-EXP(-1*$I473))+S$462/(1-EXP(-1*S$462*$I473))-1/$I473)</f>
        <v>0.30766289631329757</v>
      </c>
      <c r="S473" s="30">
        <f t="shared" ref="S473" si="4315">IF(S$462=1,R473/((1-R473)*$I473),(1/($I473*(1-S$462))*LN((1-S$462*R473)/(1-R473))))</f>
        <v>0.96605017949816319</v>
      </c>
      <c r="T473" s="30">
        <f t="shared" ref="T473" si="4316">1/(1/(1-EXP(-1*$I473))+U$462/(1-EXP(-1*U$462*$I473))-1/$I473)</f>
        <v>0.29699733707237563</v>
      </c>
      <c r="U473" s="30">
        <f t="shared" ref="U473" si="4317">IF(U$462=1,T473/((1-T473)*$I473),(1/($I473*(1-U$462))*LN((1-U$462*T473)/(1-T473))))</f>
        <v>0.95954673461974382</v>
      </c>
      <c r="V473" s="30">
        <f t="shared" ref="V473" si="4318">1/(1/(1-EXP(-1*$I473))+W$462/(1-EXP(-1*W$462*$I473))-1/$I473)</f>
        <v>0.28187394341705585</v>
      </c>
      <c r="W473" s="30">
        <f t="shared" ref="W473" si="4319">IF(W$462=1,V473/((1-V473)*$I473),(1/($I473*(1-W$462))*LN((1-W$462*V473)/(1-V473))))</f>
        <v>0.94989218983849477</v>
      </c>
      <c r="X473" s="30">
        <f t="shared" ref="X473" si="4320">1/(1/(1-EXP(-1*$I473))+Y$462/(1-EXP(-1*Y$462*$I473))-1/$I473)</f>
        <v>0.25884439836800288</v>
      </c>
      <c r="Y473" s="30">
        <f t="shared" ref="Y473" si="4321">IF(Y$462=1,X473/((1-X473)*$I473),(1/($I473*(1-Y$462))*LN((1-Y$462*X473)/(1-X473))))</f>
        <v>0.9339587746196385</v>
      </c>
      <c r="Z473" s="30">
        <f t="shared" ref="Z473" si="4322">1/(1/(1-EXP(-1*$I473))+AA$462/(1-EXP(-1*AA$462*$I473))-1/$I473)</f>
        <v>0.18891417342674691</v>
      </c>
      <c r="AA473" s="30">
        <f t="shared" ref="AA473" si="4323">IF(AA$462=1,Z473/((1-Z473)*$I473),(1/($I473*(1-AA$462))*LN((1-AA$462*Z473)/(1-Z473))))</f>
        <v>0.86942003419298519</v>
      </c>
      <c r="AB473" s="30">
        <f t="shared" ref="AB473" si="4324">1/(1/(1-EXP(-1*$I473))+AC$462/(1-EXP(-1*AC$462*$I473))-1/$I473)</f>
        <v>0.11434839151901337</v>
      </c>
      <c r="AC473" s="30">
        <f t="shared" ref="AC473" si="4325">IF(AC$462=1,AB473/((1-AB473)*$I473),(1/($I473*(1-AC$462))*LN((1-AC$462*AB473)/(1-AB473))))</f>
        <v>0.72707180166022134</v>
      </c>
      <c r="AD473" s="30">
        <f t="shared" ref="AD473" si="4326">1/(1/(1-EXP(-1*$I473))+AE$462/(1-EXP(-1*AE$462*$I473))-1/$I473)</f>
        <v>9.3987278230814042E-2</v>
      </c>
      <c r="AE473" s="30">
        <f t="shared" ref="AE473" si="4327">IF(AE$462=1,AD473/((1-AD473)*$I473),(1/($I473*(1-AE$462))*LN((1-AE$462*AD473)/(1-AD473))))</f>
        <v>0.655215153429624</v>
      </c>
      <c r="AF473" s="30">
        <f t="shared" ref="AF473" si="4328">1/(1/(1-EXP(-1*$I473))+AG$462/(1-EXP(-1*AG$462*$I473))-1/$I473)</f>
        <v>0.29440510553387916</v>
      </c>
      <c r="AG473" s="30">
        <f t="shared" ref="AG473" si="4329">IF(AG$462=1,AF473/((1-AF473)*$I473),(1/($I473*(1-AG$462))*LN((1-AG$462*AF473)/(1-AF473))))</f>
        <v>0.95793019832229476</v>
      </c>
      <c r="AI473">
        <v>10</v>
      </c>
      <c r="AJ473" s="2">
        <f t="shared" si="4186"/>
        <v>0.59587890624999995</v>
      </c>
      <c r="AK473" s="2">
        <f t="shared" si="4187"/>
        <v>0.79117187499999997</v>
      </c>
      <c r="AL473" s="2">
        <f t="shared" si="4188"/>
        <v>0.69352539062499996</v>
      </c>
      <c r="AM473" s="30">
        <f t="shared" si="4158"/>
        <v>0.34136231022704638</v>
      </c>
      <c r="AN473" s="30">
        <f t="shared" si="4159"/>
        <v>0.93152814224636327</v>
      </c>
      <c r="AO473" s="30">
        <f t="shared" si="4160"/>
        <v>0.39130103496980395</v>
      </c>
      <c r="AP473" s="30">
        <f t="shared" si="4161"/>
        <v>0.88578186967423611</v>
      </c>
      <c r="AQ473" s="30">
        <f t="shared" si="4162"/>
        <v>0.36853648145969481</v>
      </c>
      <c r="AR473" s="30">
        <f t="shared" si="4163"/>
        <v>0.90963451452568878</v>
      </c>
      <c r="AS473" s="48">
        <f t="shared" si="4189"/>
        <v>-2.1893627720674491E-2</v>
      </c>
    </row>
    <row r="474" spans="5:45" x14ac:dyDescent="0.25">
      <c r="E474" s="2"/>
      <c r="F474" s="2"/>
      <c r="I474" s="40">
        <v>0.51</v>
      </c>
      <c r="J474" s="30">
        <f t="shared" si="4164"/>
        <v>0.3839064990346639</v>
      </c>
      <c r="K474" s="30">
        <f t="shared" si="4165"/>
        <v>0.99134169630885549</v>
      </c>
      <c r="L474" s="30">
        <f t="shared" si="4164"/>
        <v>0.36901778379288325</v>
      </c>
      <c r="M474" s="30">
        <f t="shared" si="4165"/>
        <v>0.98290809239206256</v>
      </c>
      <c r="N474" s="30">
        <f t="shared" ref="N474" si="4330">1/(1/(1-EXP(-1*$I474))+O$462/(1-EXP(-1*O$462*$I474))-1/$I474)</f>
        <v>0.354814087375178</v>
      </c>
      <c r="O474" s="30">
        <f t="shared" ref="O474" si="4331">IF(O$462=1,N474/((1-N474)*$I474),(1/($I474*(1-O$462))*LN((1-O$462*N474)/(1-N474))))</f>
        <v>0.97466404014068975</v>
      </c>
      <c r="P474" s="30">
        <f t="shared" ref="P474" si="4332">1/(1/(1-EXP(-1*$I474))+Q$462/(1-EXP(-1*Q$462*$I474))-1/$I474)</f>
        <v>0.3412705999430129</v>
      </c>
      <c r="Q474" s="30">
        <f t="shared" ref="Q474" si="4333">IF(Q$462=1,P474/((1-P474)*$I474),(1/($I474*(1-Q$462))*LN((1-Q$462*P474)/(1-P474))))</f>
        <v>0.96657824247777058</v>
      </c>
      <c r="R474" s="30">
        <f t="shared" ref="R474" si="4334">1/(1/(1-EXP(-1*$I474))+S$462/(1-EXP(-1*S$462*$I474))-1/$I474)</f>
        <v>0.32836213788299878</v>
      </c>
      <c r="S474" s="30">
        <f t="shared" ref="S474" si="4335">IF(S$462=1,R474/((1-R474)*$I474),(1/($I474*(1-S$462))*LN((1-S$462*R474)/(1-R474))))</f>
        <v>0.95862274225122612</v>
      </c>
      <c r="T474" s="30">
        <f t="shared" ref="T474" si="4336">1/(1/(1-EXP(-1*$I474))+U$462/(1-EXP(-1*U$462*$I474))-1/$I474)</f>
        <v>0.31606336252902784</v>
      </c>
      <c r="U474" s="30">
        <f t="shared" ref="U474" si="4337">IF(U$462=1,T474/((1-T474)*$I474),(1/($I474*(1-U$462))*LN((1-U$462*T474)/(1-T474))))</f>
        <v>0.95077250787098933</v>
      </c>
      <c r="V474" s="30">
        <f t="shared" ref="V474" si="4338">1/(1/(1-EXP(-1*$I474))+W$462/(1-EXP(-1*W$462*$I474))-1/$I474)</f>
        <v>0.29870306269828334</v>
      </c>
      <c r="W474" s="30">
        <f t="shared" ref="W474" si="4339">IF(W$462=1,V474/((1-V474)*$I474),(1/($I474*(1-W$462))*LN((1-W$462*V474)/(1-V474))))</f>
        <v>0.93914607542907413</v>
      </c>
      <c r="X474" s="30">
        <f t="shared" ref="X474" si="4340">1/(1/(1-EXP(-1*$I474))+Y$462/(1-EXP(-1*Y$462*$I474))-1/$I474)</f>
        <v>0.27246289105839333</v>
      </c>
      <c r="Y474" s="30">
        <f t="shared" ref="Y474" si="4341">IF(Y$462=1,X474/((1-X474)*$I474),(1/($I474*(1-Y$462))*LN((1-Y$462*X474)/(1-X474))))</f>
        <v>0.92000879357528376</v>
      </c>
      <c r="Z474" s="30">
        <f t="shared" ref="Z474" si="4342">1/(1/(1-EXP(-1*$I474))+AA$462/(1-EXP(-1*AA$462*$I474))-1/$I474)</f>
        <v>0.19454610313211093</v>
      </c>
      <c r="AA474" s="30">
        <f t="shared" ref="AA474" si="4343">IF(AA$462=1,Z474/((1-Z474)*$I474),(1/($I474*(1-AA$462))*LN((1-AA$462*Z474)/(1-Z474))))</f>
        <v>0.8428494221973043</v>
      </c>
      <c r="AB474" s="30">
        <f t="shared" ref="AB474" si="4344">1/(1/(1-EXP(-1*$I474))+AC$462/(1-EXP(-1*AC$462*$I474))-1/$I474)</f>
        <v>0.1152086627180824</v>
      </c>
      <c r="AC474" s="30">
        <f t="shared" ref="AC474" si="4345">IF(AC$462=1,AB474/((1-AB474)*$I474),(1/($I474*(1-AC$462))*LN((1-AC$462*AB474)/(1-AB474))))</f>
        <v>0.67910707409211502</v>
      </c>
      <c r="AD474" s="30">
        <f t="shared" ref="AD474" si="4346">1/(1/(1-EXP(-1*$I474))+AE$462/(1-EXP(-1*AE$462*$I474))-1/$I474)</f>
        <v>9.4307074734323246E-2</v>
      </c>
      <c r="AE474" s="30">
        <f t="shared" ref="AE474" si="4347">IF(AE$462=1,AD474/((1-AD474)*$I474),(1/($I474*(1-AE$462))*LN((1-AE$462*AD474)/(1-AD474))))</f>
        <v>0.60280849641299705</v>
      </c>
      <c r="AF474" s="30">
        <f t="shared" ref="AF474" si="4348">1/(1/(1-EXP(-1*$I474))+AG$462/(1-EXP(-1*AG$462*$I474))-1/$I474)</f>
        <v>0.31308096381238565</v>
      </c>
      <c r="AG474" s="30">
        <f t="shared" ref="AG474" si="4349">IF(AG$462=1,AF474/((1-AF474)*$I474),(1/($I474*(1-AG$462))*LN((1-AG$462*AF474)/(1-AF474))))</f>
        <v>0.94882371430932788</v>
      </c>
      <c r="AI474">
        <v>11</v>
      </c>
      <c r="AJ474" s="2">
        <f t="shared" si="4186"/>
        <v>0.59587890624999995</v>
      </c>
      <c r="AK474" s="2">
        <f t="shared" si="4187"/>
        <v>0.69352539062499996</v>
      </c>
      <c r="AL474" s="2">
        <f t="shared" si="4188"/>
        <v>0.64470214843749996</v>
      </c>
      <c r="AM474" s="30">
        <f t="shared" si="4158"/>
        <v>0.34136231022704638</v>
      </c>
      <c r="AN474" s="30">
        <f t="shared" si="4159"/>
        <v>0.93152814224636327</v>
      </c>
      <c r="AO474" s="30">
        <f t="shared" si="4160"/>
        <v>0.36853648145969481</v>
      </c>
      <c r="AP474" s="30">
        <f t="shared" si="4161"/>
        <v>0.90963451452568878</v>
      </c>
      <c r="AQ474" s="30">
        <f t="shared" si="4162"/>
        <v>0.35555412480539877</v>
      </c>
      <c r="AR474" s="30">
        <f t="shared" si="4163"/>
        <v>0.92085318110013703</v>
      </c>
      <c r="AS474" s="48">
        <f t="shared" si="4189"/>
        <v>1.1218666574448255E-2</v>
      </c>
    </row>
    <row r="475" spans="5:45" x14ac:dyDescent="0.25">
      <c r="E475" s="2"/>
      <c r="F475" s="2"/>
      <c r="I475" s="40">
        <v>0.56000000000000005</v>
      </c>
      <c r="J475" s="30">
        <f t="shared" si="4164"/>
        <v>0.41084547842476499</v>
      </c>
      <c r="K475" s="30">
        <f t="shared" si="4165"/>
        <v>0.98956401492735802</v>
      </c>
      <c r="L475" s="30">
        <f t="shared" si="4164"/>
        <v>0.39376290919002033</v>
      </c>
      <c r="M475" s="30">
        <f t="shared" si="4165"/>
        <v>0.97945352589216894</v>
      </c>
      <c r="N475" s="30">
        <f t="shared" ref="N475" si="4350">1/(1/(1-EXP(-1*$I475))+O$462/(1-EXP(-1*O$462*$I475))-1/$I475)</f>
        <v>0.37751415145224942</v>
      </c>
      <c r="O475" s="30">
        <f t="shared" ref="O475" si="4351">IF(O$462=1,N475/((1-N475)*$I475),(1/($I475*(1-O$462))*LN((1-O$462*N475)/(1-N475))))</f>
        <v>0.96961516928479852</v>
      </c>
      <c r="P475" s="30">
        <f t="shared" ref="P475" si="4352">1/(1/(1-EXP(-1*$I475))+Q$462/(1-EXP(-1*Q$462*$I475))-1/$I475)</f>
        <v>0.36206879219651539</v>
      </c>
      <c r="Q475" s="30">
        <f t="shared" ref="Q475" si="4353">IF(Q$462=1,P475/((1-P475)*$I475),(1/($I475*(1-Q$462))*LN((1-Q$462*P475)/(1-P475))))</f>
        <v>0.96000238585252273</v>
      </c>
      <c r="R475" s="30">
        <f t="shared" ref="R475" si="4354">1/(1/(1-EXP(-1*$I475))+S$462/(1-EXP(-1*S$462*$I475))-1/$I475)</f>
        <v>0.34739550854209383</v>
      </c>
      <c r="S475" s="30">
        <f t="shared" ref="S475" si="4355">IF(S$462=1,R475/((1-R475)*$I475),(1/($I475*(1-S$462))*LN((1-S$462*R475)/(1-R475))))</f>
        <v>0.95057439922110831</v>
      </c>
      <c r="T475" s="30">
        <f t="shared" ref="T475" si="4356">1/(1/(1-EXP(-1*$I475))+U$462/(1-EXP(-1*U$462*$I475))-1/$I475)</f>
        <v>0.33346244425529653</v>
      </c>
      <c r="U475" s="30">
        <f t="shared" ref="U475" si="4357">IF(U$462=1,T475/((1-T475)*$I475),(1/($I475*(1-U$462))*LN((1-U$462*T475)/(1-T475))))</f>
        <v>0.94129540810761814</v>
      </c>
      <c r="V475" s="30">
        <f t="shared" ref="V475" si="4358">1/(1/(1-EXP(-1*$I475))+W$462/(1-EXP(-1*W$462*$I475))-1/$I475)</f>
        <v>0.31388063995209264</v>
      </c>
      <c r="W475" s="30">
        <f t="shared" ref="W475" si="4359">IF(W$462=1,V475/((1-V475)*$I475),(1/($I475*(1-W$462))*LN((1-W$462*V475)/(1-V475))))</f>
        <v>0.92758850782587976</v>
      </c>
      <c r="X475" s="30">
        <f t="shared" ref="X475" si="4360">1/(1/(1-EXP(-1*$I475))+Y$462/(1-EXP(-1*Y$462*$I475))-1/$I475)</f>
        <v>0.28449373029561148</v>
      </c>
      <c r="Y475" s="30">
        <f t="shared" ref="Y475" si="4361">IF(Y$462=1,X475/((1-X475)*$I475),(1/($I475*(1-Y$462))*LN((1-Y$462*X475)/(1-X475))))</f>
        <v>0.90509496109158816</v>
      </c>
      <c r="Z475" s="30">
        <f t="shared" ref="Z475" si="4362">1/(1/(1-EXP(-1*$I475))+AA$462/(1-EXP(-1*AA$462*$I475))-1/$I475)</f>
        <v>0.19908447484117467</v>
      </c>
      <c r="AA475" s="30">
        <f t="shared" ref="AA475" si="4363">IF(AA$462=1,Z475/((1-Z475)*$I475),(1/($I475*(1-AA$462))*LN((1-AA$462*Z475)/(1-Z475))))</f>
        <v>0.81505549325575477</v>
      </c>
      <c r="AB475" s="30">
        <f t="shared" ref="AB475" si="4364">1/(1/(1-EXP(-1*$I475))+AC$462/(1-EXP(-1*AC$462*$I475))-1/$I475)</f>
        <v>0.11576578021929915</v>
      </c>
      <c r="AC475" s="30">
        <f t="shared" ref="AC475" si="4365">IF(AC$462=1,AB475/((1-AB475)*$I475),(1/($I475*(1-AC$462))*LN((1-AC$462*AB475)/(1-AB475))))</f>
        <v>0.63325620288764661</v>
      </c>
      <c r="AD475" s="30">
        <f t="shared" ref="AD475" si="4366">1/(1/(1-EXP(-1*$I475))+AE$462/(1-EXP(-1*AE$462*$I475))-1/$I475)</f>
        <v>9.4486339877981607E-2</v>
      </c>
      <c r="AE475" s="30">
        <f t="shared" ref="AE475" si="4367">IF(AE$462=1,AD475/((1-AD475)*$I475),(1/($I475*(1-AE$462))*LN((1-AE$462*AD475)/(1-AD475))))</f>
        <v>0.55529535681225339</v>
      </c>
      <c r="AF475" s="30">
        <f t="shared" ref="AF475" si="4368">1/(1/(1-EXP(-1*$I475))+AG$462/(1-EXP(-1*AG$462*$I475))-1/$I475)</f>
        <v>0.33009108057790149</v>
      </c>
      <c r="AG475" s="30">
        <f t="shared" ref="AG475" si="4369">IF(AG$462=1,AF475/((1-AF475)*$I475),(1/($I475*(1-AG$462))*LN((1-AG$462*AF475)/(1-AF475))))</f>
        <v>0.93899516577031661</v>
      </c>
      <c r="AI475">
        <v>12</v>
      </c>
      <c r="AJ475" s="2">
        <f t="shared" si="4186"/>
        <v>0.64470214843749996</v>
      </c>
      <c r="AK475" s="2">
        <f t="shared" si="4187"/>
        <v>0.69352539062499996</v>
      </c>
      <c r="AL475" s="2">
        <f t="shared" si="4188"/>
        <v>0.6691137695312499</v>
      </c>
      <c r="AM475" s="30">
        <f t="shared" si="4158"/>
        <v>0.35555412480539877</v>
      </c>
      <c r="AN475" s="30">
        <f t="shared" si="4159"/>
        <v>0.92085318110013703</v>
      </c>
      <c r="AO475" s="30">
        <f t="shared" si="4160"/>
        <v>0.36853648145969481</v>
      </c>
      <c r="AP475" s="30">
        <f t="shared" si="4161"/>
        <v>0.90963451452568878</v>
      </c>
      <c r="AQ475" s="30">
        <f t="shared" si="4162"/>
        <v>0.36218932245711905</v>
      </c>
      <c r="AR475" s="30">
        <f t="shared" si="4163"/>
        <v>0.91530844183838722</v>
      </c>
      <c r="AS475" s="48">
        <f t="shared" si="4189"/>
        <v>-5.5447392617498092E-3</v>
      </c>
    </row>
    <row r="476" spans="5:45" x14ac:dyDescent="0.25">
      <c r="E476" s="2"/>
      <c r="F476" s="2"/>
      <c r="I476" s="40">
        <v>0.61</v>
      </c>
      <c r="J476" s="30">
        <f t="shared" si="4164"/>
        <v>0.43631960319490204</v>
      </c>
      <c r="K476" s="30">
        <f t="shared" si="4165"/>
        <v>0.98762161999157516</v>
      </c>
      <c r="L476" s="30">
        <f t="shared" si="4164"/>
        <v>0.41701585040648198</v>
      </c>
      <c r="M476" s="30">
        <f t="shared" si="4165"/>
        <v>0.97569973121735198</v>
      </c>
      <c r="N476" s="30">
        <f t="shared" ref="N476" si="4370">1/(1/(1-EXP(-1*$I476))+O$462/(1-EXP(-1*O$462*$I476))-1/$I476)</f>
        <v>0.39870430911314403</v>
      </c>
      <c r="O476" s="30">
        <f t="shared" ref="O476" si="4371">IF(O$462=1,N476/((1-N476)*$I476),(1/($I476*(1-O$462))*LN((1-O$462*N476)/(1-N476))))</f>
        <v>0.96415578945448377</v>
      </c>
      <c r="P476" s="30">
        <f t="shared" ref="P476" si="4372">1/(1/(1-EXP(-1*$I476))+Q$462/(1-EXP(-1*Q$462*$I476))-1/$I476)</f>
        <v>0.38134897725389033</v>
      </c>
      <c r="Q476" s="30">
        <f t="shared" ref="Q476" si="4373">IF(Q$462=1,P476/((1-P476)*$I476),(1/($I476*(1-Q$462))*LN((1-Q$462*P476)/(1-P476))))</f>
        <v>0.95292270961833092</v>
      </c>
      <c r="R476" s="30">
        <f t="shared" ref="R476" si="4374">1/(1/(1-EXP(-1*$I476))+S$462/(1-EXP(-1*S$462*$I476))-1/$I476)</f>
        <v>0.36491210156383441</v>
      </c>
      <c r="S476" s="30">
        <f t="shared" ref="S476" si="4375">IF(S$462=1,R476/((1-R476)*$I476),(1/($I476*(1-S$462))*LN((1-S$462*R476)/(1-R476))))</f>
        <v>0.94194293642463489</v>
      </c>
      <c r="T476" s="30">
        <f t="shared" ref="T476" si="4376">1/(1/(1-EXP(-1*$I476))+U$462/(1-EXP(-1*U$462*$I476))-1/$I476)</f>
        <v>0.34935478624730626</v>
      </c>
      <c r="U476" s="30">
        <f t="shared" ref="U476" si="4377">IF(U$462=1,T476/((1-T476)*$I476),(1/($I476*(1-U$462))*LN((1-U$462*T476)/(1-T476))))</f>
        <v>0.93116695711967612</v>
      </c>
      <c r="V476" s="30">
        <f t="shared" ref="V476" si="4378">1/(1/(1-EXP(-1*$I476))+W$462/(1-EXP(-1*W$462*$I476))-1/$I476)</f>
        <v>0.32758151374559946</v>
      </c>
      <c r="W476" s="30">
        <f t="shared" ref="W476" si="4379">IF(W$462=1,V476/((1-V476)*$I476),(1/($I476*(1-W$462))*LN((1-W$462*V476)/(1-V476))))</f>
        <v>0.9152935134264335</v>
      </c>
      <c r="X476" s="30">
        <f t="shared" ref="X476" si="4380">1/(1/(1-EXP(-1*$I476))+Y$462/(1-EXP(-1*Y$462*$I476))-1/$I476)</f>
        <v>0.2951309215500596</v>
      </c>
      <c r="Y476" s="30">
        <f t="shared" ref="Y476" si="4381">IF(Y$462=1,X476/((1-X476)*$I476),(1/($I476*(1-Y$462))*LN((1-Y$462*X476)/(1-X476))))</f>
        <v>0.88933404470245392</v>
      </c>
      <c r="Z476" s="30">
        <f t="shared" ref="Z476" si="4382">1/(1/(1-EXP(-1*$I476))+AA$462/(1-EXP(-1*AA$462*$I476))-1/$I476)</f>
        <v>0.20273884521994295</v>
      </c>
      <c r="AA476" s="30">
        <f t="shared" ref="AA476" si="4383">IF(AA$462=1,Z476/((1-Z476)*$I476),(1/($I476*(1-AA$462))*LN((1-AA$462*Z476)/(1-Z476))))</f>
        <v>0.78644766675684774</v>
      </c>
      <c r="AB476" s="30">
        <f t="shared" ref="AB476" si="4384">1/(1/(1-EXP(-1*$I476))+AC$462/(1-EXP(-1*AC$462*$I476))-1/$I476)</f>
        <v>0.11612025219435956</v>
      </c>
      <c r="AC476" s="30">
        <f t="shared" ref="AC476" si="4385">IF(AC$462=1,AB476/((1-AB476)*$I476),(1/($I476*(1-AC$462))*LN((1-AC$462*AB476)/(1-AB476))))</f>
        <v>0.59042302657505652</v>
      </c>
      <c r="AD476" s="30">
        <f t="shared" ref="AD476" si="4386">1/(1/(1-EXP(-1*$I476))+AE$462/(1-EXP(-1*AE$462*$I476))-1/$I476)</f>
        <v>9.4580535826661885E-2</v>
      </c>
      <c r="AE476" s="30">
        <f t="shared" ref="AE476" si="4387">IF(AE$462=1,AD476/((1-AD476)*$I476),(1/($I476*(1-AE$462))*LN((1-AE$462*AD476)/(1-AD476))))</f>
        <v>0.51289914209326282</v>
      </c>
      <c r="AF476" s="30">
        <f t="shared" ref="AF476" si="4388">1/(1/(1-EXP(-1*$I476))+AG$462/(1-EXP(-1*AG$462*$I476))-1/$I476)</f>
        <v>0.34559826559143086</v>
      </c>
      <c r="AG476" s="30">
        <f t="shared" ref="AG476" si="4389">IF(AG$462=1,AF476/((1-AF476)*$I476),(1/($I476*(1-AG$462))*LN((1-AG$462*AF476)/(1-AF476))))</f>
        <v>0.92849967233268293</v>
      </c>
      <c r="AI476">
        <v>13</v>
      </c>
      <c r="AJ476" s="2">
        <f t="shared" si="4186"/>
        <v>0.6691137695312499</v>
      </c>
      <c r="AK476" s="2">
        <f t="shared" si="4187"/>
        <v>0.69352539062499996</v>
      </c>
      <c r="AL476" s="2">
        <f t="shared" si="4188"/>
        <v>0.68131958007812488</v>
      </c>
      <c r="AM476" s="30">
        <f t="shared" si="4158"/>
        <v>0.36218932245711905</v>
      </c>
      <c r="AN476" s="30">
        <f t="shared" si="4159"/>
        <v>0.91530844183838722</v>
      </c>
      <c r="AO476" s="30">
        <f t="shared" si="4160"/>
        <v>0.36853648145969481</v>
      </c>
      <c r="AP476" s="30">
        <f t="shared" si="4161"/>
        <v>0.90963451452568878</v>
      </c>
      <c r="AQ476" s="30">
        <f t="shared" si="4162"/>
        <v>0.36539805525454944</v>
      </c>
      <c r="AR476" s="30">
        <f t="shared" si="4163"/>
        <v>0.91248720447910048</v>
      </c>
      <c r="AS476" s="48">
        <f t="shared" si="4189"/>
        <v>-2.8212373592867435E-3</v>
      </c>
    </row>
    <row r="477" spans="5:45" x14ac:dyDescent="0.25">
      <c r="E477" s="2"/>
      <c r="F477" s="2"/>
      <c r="I477" s="40">
        <v>0.66</v>
      </c>
      <c r="J477" s="30">
        <f t="shared" si="4164"/>
        <v>0.46041455280181198</v>
      </c>
      <c r="K477" s="30">
        <f t="shared" si="4165"/>
        <v>0.98551497894489837</v>
      </c>
      <c r="L477" s="30">
        <f t="shared" si="4164"/>
        <v>0.43887635060620317</v>
      </c>
      <c r="M477" s="30">
        <f t="shared" si="4165"/>
        <v>0.97165290892100742</v>
      </c>
      <c r="N477" s="30">
        <f t="shared" ref="N477" si="4390">1/(1/(1-EXP(-1*$I477))+O$462/(1-EXP(-1*O$462*$I477))-1/$I477)</f>
        <v>0.41849676084214554</v>
      </c>
      <c r="O477" s="30">
        <f t="shared" ref="O477" si="4391">IF(O$462=1,N477/((1-N477)*$I477),(1/($I477*(1-O$462))*LN((1-O$462*N477)/(1-N477))))</f>
        <v>0.95830119731962182</v>
      </c>
      <c r="P477" s="30">
        <f t="shared" ref="P477" si="4392">1/(1/(1-EXP(-1*$I477))+Q$462/(1-EXP(-1*Q$462*$I477))-1/$I477)</f>
        <v>0.39923445409182395</v>
      </c>
      <c r="Q477" s="30">
        <f t="shared" ref="Q477" si="4393">IF(Q$462=1,P477/((1-P477)*$I477),(1/($I477*(1-Q$462))*LN((1-Q$462*P477)/(1-P477))))</f>
        <v>0.94536578256324666</v>
      </c>
      <c r="R477" s="30">
        <f t="shared" ref="R477" si="4394">1/(1/(1-EXP(-1*$I477))+S$462/(1-EXP(-1*S$462*$I477))-1/$I477)</f>
        <v>0.38104512246391298</v>
      </c>
      <c r="S477" s="30">
        <f t="shared" ref="S477" si="4395">IF(S$462=1,R477/((1-R477)*$I477),(1/($I477*(1-S$462))*LN((1-S$462*R477)/(1-R477))))</f>
        <v>0.93276766303312886</v>
      </c>
      <c r="T477" s="30">
        <f t="shared" ref="T477" si="4396">1/(1/(1-EXP(-1*$I477))+U$462/(1-EXP(-1*U$462*$I477))-1/$I477)</f>
        <v>0.36388241452455772</v>
      </c>
      <c r="U477" s="30">
        <f t="shared" ref="U477" si="4397">IF(U$462=1,T477/((1-T477)*$I477),(1/($I477*(1-U$462))*LN((1-U$462*T477)/(1-T477))))</f>
        <v>0.9204402907211654</v>
      </c>
      <c r="V477" s="30">
        <f t="shared" ref="V477" si="4398">1/(1/(1-EXP(-1*$I477))+W$462/(1-EXP(-1*W$462*$I477))-1/$I477)</f>
        <v>0.33995903291877971</v>
      </c>
      <c r="W477" s="30">
        <f t="shared" ref="W477" si="4399">IF(W$462=1,V477/((1-V477)*$I477),(1/($I477*(1-W$462))*LN((1-W$462*V477)/(1-V477))))</f>
        <v>0.90233670228919416</v>
      </c>
      <c r="X477" s="30">
        <f t="shared" ref="X477" si="4400">1/(1/(1-EXP(-1*$I477))+Y$462/(1-EXP(-1*Y$462*$I477))-1/$I477)</f>
        <v>0.30454179962909184</v>
      </c>
      <c r="Y477" s="30">
        <f t="shared" ref="Y477" si="4401">IF(Y$462=1,X477/((1-X477)*$I477),(1/($I477*(1-Y$462))*LN((1-Y$462*X477)/(1-X477))))</f>
        <v>0.8728442138835717</v>
      </c>
      <c r="Z477" s="30">
        <f t="shared" ref="Z477" si="4402">1/(1/(1-EXP(-1*$I477))+AA$462/(1-EXP(-1*AA$462*$I477))-1/$I477)</f>
        <v>0.20567731461530248</v>
      </c>
      <c r="AA477" s="30">
        <f t="shared" ref="AA477" si="4403">IF(AA$462=1,Z477/((1-Z477)*$I477),(1/($I477*(1-AA$462))*LN((1-AA$462*Z477)/(1-Z477))))</f>
        <v>0.75742363177796757</v>
      </c>
      <c r="AB477" s="30">
        <f t="shared" ref="AB477" si="4404">1/(1/(1-EXP(-1*$I477))+AC$462/(1-EXP(-1*AC$462*$I477))-1/$I477)</f>
        <v>0.11633923111397022</v>
      </c>
      <c r="AC477" s="30">
        <f t="shared" ref="AC477" si="4405">IF(AC$462=1,AB477/((1-AB477)*$I477),(1/($I477*(1-AC$462))*LN((1-AC$462*AB477)/(1-AB477))))</f>
        <v>0.55104506431943634</v>
      </c>
      <c r="AD477" s="30">
        <f t="shared" ref="AD477" si="4406">1/(1/(1-EXP(-1*$I477))+AE$462/(1-EXP(-1*AE$462*$I477))-1/$I477)</f>
        <v>9.462325129982832E-2</v>
      </c>
      <c r="AE477" s="30">
        <f t="shared" ref="AE477" si="4407">IF(AE$462=1,AD477/((1-AD477)*$I477),(1/($I477*(1-AE$462))*LN((1-AE$462*AD477)/(1-AD477))))</f>
        <v>0.47536737379049165</v>
      </c>
      <c r="AF477" s="30">
        <f t="shared" ref="AF477" si="4408">1/(1/(1-EXP(-1*$I477))+AG$462/(1-EXP(-1*AG$462*$I477))-1/$I477)</f>
        <v>0.35974658835464302</v>
      </c>
      <c r="AG477" s="30">
        <f t="shared" ref="AG477" si="4409">IF(AG$462=1,AF477/((1-AF477)*$I477),(1/($I477*(1-AG$462))*LN((1-AG$462*AF477)/(1-AF477))))</f>
        <v>0.91739397383577548</v>
      </c>
      <c r="AI477">
        <v>14</v>
      </c>
      <c r="AJ477" s="2">
        <f t="shared" si="4186"/>
        <v>0.6691137695312499</v>
      </c>
      <c r="AK477" s="2">
        <f t="shared" si="4187"/>
        <v>0.68131958007812488</v>
      </c>
      <c r="AL477" s="2">
        <f t="shared" si="4188"/>
        <v>0.67521667480468739</v>
      </c>
      <c r="AM477" s="30">
        <f t="shared" si="4158"/>
        <v>0.36218932245711905</v>
      </c>
      <c r="AN477" s="30">
        <f t="shared" si="4159"/>
        <v>0.91530844183838722</v>
      </c>
      <c r="AO477" s="30">
        <f t="shared" si="4160"/>
        <v>0.36539805525454944</v>
      </c>
      <c r="AP477" s="30">
        <f t="shared" si="4161"/>
        <v>0.91248720447910048</v>
      </c>
      <c r="AQ477" s="30">
        <f t="shared" si="4162"/>
        <v>0.3638025817516668</v>
      </c>
      <c r="AR477" s="30">
        <f t="shared" si="4163"/>
        <v>0.91390180752945771</v>
      </c>
      <c r="AS477" s="48">
        <f t="shared" si="4189"/>
        <v>1.4146030503572327E-3</v>
      </c>
    </row>
    <row r="478" spans="5:45" x14ac:dyDescent="0.25">
      <c r="E478" s="2"/>
      <c r="F478" s="2"/>
      <c r="I478" s="40">
        <v>0.71</v>
      </c>
      <c r="J478" s="30">
        <f t="shared" si="4164"/>
        <v>0.4832103639732917</v>
      </c>
      <c r="K478" s="30">
        <f t="shared" si="4165"/>
        <v>0.98324463447918253</v>
      </c>
      <c r="L478" s="30">
        <f t="shared" si="4164"/>
        <v>0.4594363360850125</v>
      </c>
      <c r="M478" s="30">
        <f t="shared" si="4165"/>
        <v>0.96731973103213786</v>
      </c>
      <c r="N478" s="30">
        <f t="shared" ref="N478" si="4410">1/(1/(1-EXP(-1*$I478))+O$462/(1-EXP(-1*O$462*$I478))-1/$I478)</f>
        <v>0.43699379396217591</v>
      </c>
      <c r="O478" s="30">
        <f t="shared" ref="O478" si="4411">IF(O$462=1,N478/((1-N478)*$I478),(1/($I478*(1-O$462))*LN((1-O$462*N478)/(1-N478))))</f>
        <v>0.95206753816926748</v>
      </c>
      <c r="P478" s="30">
        <f t="shared" ref="P478" si="4412">1/(1/(1-EXP(-1*$I478))+Q$462/(1-EXP(-1*Q$462*$I478))-1/$I478)</f>
        <v>0.41583659254453431</v>
      </c>
      <c r="Q478" s="30">
        <f t="shared" ref="Q478" si="4413">IF(Q$462=1,P478/((1-P478)*$I478),(1/($I478*(1-Q$462))*LN((1-Q$462*P478)/(1-P478))))</f>
        <v>0.93735924702044637</v>
      </c>
      <c r="R478" s="30">
        <f t="shared" ref="R478" si="4414">1/(1/(1-EXP(-1*$I478))+S$462/(1-EXP(-1*S$462*$I478))-1/$I478)</f>
        <v>0.39591391115958835</v>
      </c>
      <c r="S478" s="30">
        <f t="shared" ref="S478" si="4415">IF(S$462=1,R478/((1-R478)*$I478),(1/($I478*(1-S$462))*LN((1-S$462*R478)/(1-R478))))</f>
        <v>0.9230890055020784</v>
      </c>
      <c r="T478" s="30">
        <f t="shared" ref="T478" si="4416">1/(1/(1-EXP(-1*$I478))+U$462/(1-EXP(-1*U$462*$I478))-1/$I478)</f>
        <v>0.37717162996122661</v>
      </c>
      <c r="U478" s="30">
        <f t="shared" ref="U478" si="4417">IF(U$462=1,T478/((1-T478)*$I478),(1/($I478*(1-U$462))*LN((1-U$462*T478)/(1-T478))))</f>
        <v>0.90916954382120407</v>
      </c>
      <c r="V478" s="30">
        <f t="shared" ref="V478" si="4418">1/(1/(1-EXP(-1*$I478))+W$462/(1-EXP(-1*W$462*$I478))-1/$I478)</f>
        <v>0.35114816972264551</v>
      </c>
      <c r="W478" s="30">
        <f t="shared" ref="W478" si="4419">IF(W$462=1,V478/((1-V478)*$I478),(1/($I478*(1-W$462))*LN((1-W$462*V478)/(1-V478))))</f>
        <v>0.88879428228862978</v>
      </c>
      <c r="X478" s="30">
        <f t="shared" ref="X478" si="4420">1/(1/(1-EXP(-1*$I478))+Y$462/(1-EXP(-1*Y$462*$I478))-1/$I478)</f>
        <v>0.31287126238824259</v>
      </c>
      <c r="Y478" s="30">
        <f t="shared" ref="Y478" si="4421">IF(Y$462=1,X478/((1-X478)*$I478),(1/($I478*(1-Y$462))*LN((1-Y$462*X478)/(1-X478))))</f>
        <v>0.85574319532652077</v>
      </c>
      <c r="Z478" s="30">
        <f t="shared" ref="Z478" si="4422">1/(1/(1-EXP(-1*$I478))+AA$462/(1-EXP(-1*AA$462*$I478))-1/$I478)</f>
        <v>0.20803516618576839</v>
      </c>
      <c r="AA478" s="30">
        <f t="shared" ref="AA478" si="4423">IF(AA$462=1,Z478/((1-Z478)*$I478),(1/($I478*(1-AA$462))*LN((1-AA$462*Z478)/(1-Z478))))</f>
        <v>0.72835241809210671</v>
      </c>
      <c r="AB478" s="30">
        <f t="shared" ref="AB478" si="4424">1/(1/(1-EXP(-1*$I478))+AC$462/(1-EXP(-1*AC$462*$I478))-1/$I478)</f>
        <v>0.11646761911379114</v>
      </c>
      <c r="AC478" s="30">
        <f t="shared" ref="AC478" si="4425">IF(AC$462=1,AB478/((1-AB478)*$I478),(1/($I478*(1-AC$462))*LN((1-AC$462*AB478)/(1-AB478))))</f>
        <v>0.51521488096770574</v>
      </c>
      <c r="AD478" s="30">
        <f t="shared" ref="AD478" si="4426">1/(1/(1-EXP(-1*$I478))+AE$462/(1-EXP(-1*AE$462*$I478))-1/$I478)</f>
        <v>9.463483580635719E-2</v>
      </c>
      <c r="AE478" s="30">
        <f t="shared" ref="AE478" si="4427">IF(AE$462=1,AD478/((1-AD478)*$I478),(1/($I478*(1-AE$462))*LN((1-AE$462*AD478)/(1-AD478))))</f>
        <v>0.44222633575306447</v>
      </c>
      <c r="AF478" s="30">
        <f t="shared" ref="AF478" si="4428">1/(1/(1-EXP(-1*$I478))+AG$462/(1-EXP(-1*AG$462*$I478))-1/$I478)</f>
        <v>0.37266393999373576</v>
      </c>
      <c r="AG478" s="30">
        <f t="shared" ref="AG478" si="4429">IF(AG$462=1,AF478/((1-AF478)*$I478),(1/($I478*(1-AG$462))*LN((1-AG$462*AF478)/(1-AF478))))</f>
        <v>0.90573575854348398</v>
      </c>
      <c r="AI478">
        <v>15</v>
      </c>
      <c r="AJ478" s="2">
        <f t="shared" si="4186"/>
        <v>0.6691137695312499</v>
      </c>
      <c r="AK478" s="2">
        <f t="shared" si="4187"/>
        <v>0.67521667480468739</v>
      </c>
      <c r="AL478" s="2">
        <f t="shared" si="4188"/>
        <v>0.67216522216796859</v>
      </c>
      <c r="AM478" s="30">
        <f t="shared" si="4158"/>
        <v>0.36218932245711905</v>
      </c>
      <c r="AN478" s="30">
        <f t="shared" si="4159"/>
        <v>0.91530844183838722</v>
      </c>
      <c r="AO478" s="30">
        <f t="shared" si="4160"/>
        <v>0.3638025817516668</v>
      </c>
      <c r="AP478" s="30">
        <f t="shared" si="4161"/>
        <v>0.91390180752945771</v>
      </c>
      <c r="AQ478" s="30">
        <f t="shared" si="4162"/>
        <v>0.36299818856094618</v>
      </c>
      <c r="AR478" s="30">
        <f t="shared" si="4163"/>
        <v>0.91460612737519409</v>
      </c>
      <c r="AS478" s="48">
        <f t="shared" si="4189"/>
        <v>7.0431984573637862E-4</v>
      </c>
    </row>
    <row r="479" spans="5:45" x14ac:dyDescent="0.25">
      <c r="E479" s="2"/>
      <c r="F479" s="2"/>
      <c r="I479" s="40">
        <v>0.76</v>
      </c>
      <c r="J479" s="30">
        <f t="shared" si="4164"/>
        <v>0.50478186375364664</v>
      </c>
      <c r="K479" s="30">
        <f t="shared" si="4165"/>
        <v>0.98081121242206537</v>
      </c>
      <c r="L479" s="30">
        <f t="shared" si="4164"/>
        <v>0.47878064688044125</v>
      </c>
      <c r="M479" s="30">
        <f t="shared" si="4165"/>
        <v>0.96270732489431221</v>
      </c>
      <c r="N479" s="30">
        <f t="shared" ref="N479" si="4430">1/(1/(1-EXP(-1*$I479))+O$462/(1-EXP(-1*O$462*$I479))-1/$I479)</f>
        <v>0.45428883154200761</v>
      </c>
      <c r="O479" s="30">
        <f t="shared" ref="O479" si="4431">IF(O$462=1,N479/((1-N479)*$I479),(1/($I479*(1-O$462))*LN((1-O$462*N479)/(1-N479))))</f>
        <v>0.94547170774330347</v>
      </c>
      <c r="P479" s="30">
        <f t="shared" ref="P479" si="4432">1/(1/(1-EXP(-1*$I479))+Q$462/(1-EXP(-1*Q$462*$I479))-1/$I479)</f>
        <v>0.43125621423796567</v>
      </c>
      <c r="Q479" s="30">
        <f t="shared" ref="Q479" si="4433">IF(Q$462=1,P479/((1-P479)*$I479),(1/($I479*(1-Q$462))*LN((1-Q$462*P479)/(1-P479))))</f>
        <v>0.92893158963618394</v>
      </c>
      <c r="R479" s="30">
        <f t="shared" ref="R479" si="4434">1/(1/(1-EXP(-1*$I479))+S$462/(1-EXP(-1*S$462*$I479))-1/$I479)</f>
        <v>0.409625663491759</v>
      </c>
      <c r="S479" s="30">
        <f t="shared" ref="S479" si="4435">IF(S$462=1,R479/((1-R479)*$I479),(1/($I479*(1-S$462))*LN((1-S$462*R479)/(1-R479))))</f>
        <v>0.91294811248260188</v>
      </c>
      <c r="T479" s="30">
        <f t="shared" ref="T479" si="4436">1/(1/(1-EXP(-1*$I479))+U$462/(1-EXP(-1*U$462*$I479))-1/$I479)</f>
        <v>0.38933507522546346</v>
      </c>
      <c r="U479" s="30">
        <f t="shared" ref="U479" si="4437">IF(U$462=1,T479/((1-T479)*$I479),(1/($I479*(1-U$462))*LN((1-U$462*T479)/(1-T479))))</f>
        <v>0.89740926368712381</v>
      </c>
      <c r="V479" s="30">
        <f t="shared" ref="V479" si="4438">1/(1/(1-EXP(-1*$I479))+W$462/(1-EXP(-1*W$462*$I479))-1/$I479)</f>
        <v>0.36126810855295816</v>
      </c>
      <c r="W479" s="30">
        <f t="shared" ref="W479" si="4439">IF(W$462=1,V479/((1-V479)*$I479),(1/($I479*(1-W$462))*LN((1-W$462*V479)/(1-V479))))</f>
        <v>0.87474213566735926</v>
      </c>
      <c r="X479" s="30">
        <f t="shared" ref="X479" si="4440">1/(1/(1-EXP(-1*$I479))+Y$462/(1-EXP(-1*Y$462*$I479))-1/$I479)</f>
        <v>0.32024522821478274</v>
      </c>
      <c r="Y479" s="30">
        <f t="shared" ref="Y479" si="4441">IF(Y$462=1,X479/((1-X479)*$I479),(1/($I479*(1-Y$462))*LN((1-Y$462*X479)/(1-X479))))</f>
        <v>0.83814655237215496</v>
      </c>
      <c r="Z479" s="30">
        <f t="shared" ref="Z479" si="4442">1/(1/(1-EXP(-1*$I479))+AA$462/(1-EXP(-1*AA$462*$I479))-1/$I479)</f>
        <v>0.20992156542529525</v>
      </c>
      <c r="AA479" s="30">
        <f t="shared" ref="AA479" si="4443">IF(AA$462=1,Z479/((1-Z479)*$I479),(1/($I479*(1-AA$462))*LN((1-AA$462*Z479)/(1-Z479))))</f>
        <v>0.69956116894214881</v>
      </c>
      <c r="AB479" s="30">
        <f t="shared" ref="AB479" si="4444">1/(1/(1-EXP(-1*$I479))+AC$462/(1-EXP(-1*AC$462*$I479))-1/$I479)</f>
        <v>0.11653545718974291</v>
      </c>
      <c r="AC479" s="30">
        <f t="shared" ref="AC479" si="4445">IF(AC$462=1,AB479/((1-AB479)*$I479),(1/($I479*(1-AC$462))*LN((1-AC$462*AB479)/(1-AB479))))</f>
        <v>0.48280519021160595</v>
      </c>
      <c r="AD479" s="30">
        <f t="shared" ref="AD479" si="4446">1/(1/(1-EXP(-1*$I479))+AE$462/(1-EXP(-1*AE$462*$I479))-1/$I479)</f>
        <v>9.4627621540846391E-2</v>
      </c>
      <c r="AE479" s="30">
        <f t="shared" ref="AE479" si="4447">IF(AE$462=1,AD479/((1-AD479)*$I479),(1/($I479*(1-AE$462))*LN((1-AE$462*AD479)/(1-AD479))))</f>
        <v>0.41293720869604111</v>
      </c>
      <c r="AF479" s="30">
        <f t="shared" ref="AF479" si="4448">1/(1/(1-EXP(-1*$I479))+AG$462/(1-EXP(-1*AG$462*$I479))-1/$I479)</f>
        <v>0.38446418698366658</v>
      </c>
      <c r="AG479" s="30">
        <f t="shared" ref="AG479" si="4449">IF(AG$462=1,AF479/((1-AF479)*$I479),(1/($I479*(1-AG$462))*LN((1-AG$462*AF479)/(1-AF479))))</f>
        <v>0.89358302473608497</v>
      </c>
      <c r="AI479">
        <v>16</v>
      </c>
      <c r="AJ479" s="2">
        <f t="shared" si="4186"/>
        <v>0.67216522216796859</v>
      </c>
      <c r="AK479" s="2">
        <f t="shared" si="4187"/>
        <v>0.67521667480468739</v>
      </c>
      <c r="AL479" s="2">
        <f t="shared" si="4188"/>
        <v>0.67369094848632805</v>
      </c>
      <c r="AM479" s="30">
        <f t="shared" si="4158"/>
        <v>0.36299818856094618</v>
      </c>
      <c r="AN479" s="30">
        <f t="shared" si="4159"/>
        <v>0.91460612737519409</v>
      </c>
      <c r="AO479" s="30">
        <f t="shared" si="4160"/>
        <v>0.3638025817516668</v>
      </c>
      <c r="AP479" s="30">
        <f t="shared" si="4161"/>
        <v>0.91390180752945771</v>
      </c>
      <c r="AQ479" s="30">
        <f t="shared" si="4162"/>
        <v>0.36340094260909794</v>
      </c>
      <c r="AR479" s="30">
        <f t="shared" si="4163"/>
        <v>0.91425421730038758</v>
      </c>
      <c r="AS479" s="48">
        <f t="shared" si="4189"/>
        <v>-3.5191007480650516E-4</v>
      </c>
    </row>
    <row r="480" spans="5:45" x14ac:dyDescent="0.25">
      <c r="E480" s="2"/>
      <c r="F480" s="2"/>
      <c r="I480" s="40">
        <v>0.81</v>
      </c>
      <c r="J480" s="30">
        <f t="shared" si="4164"/>
        <v>0.52519906345421419</v>
      </c>
      <c r="K480" s="30">
        <f t="shared" si="4165"/>
        <v>0.97821542992676935</v>
      </c>
      <c r="L480" s="30">
        <f t="shared" si="4164"/>
        <v>0.49698768693635265</v>
      </c>
      <c r="M480" s="30">
        <f t="shared" si="4165"/>
        <v>0.95782325520928968</v>
      </c>
      <c r="N480" s="30">
        <f t="shared" ref="N480" si="4450">1/(1/(1-EXP(-1*$I480))+O$462/(1-EXP(-1*O$462*$I480))-1/$I480)</f>
        <v>0.47046735098094028</v>
      </c>
      <c r="O480" s="30">
        <f t="shared" ref="O480" si="4451">IF(O$462=1,N480/((1-N480)*$I480),(1/($I480*(1-O$462))*LN((1-O$462*N480)/(1-N480))))</f>
        <v>0.93853125165936124</v>
      </c>
      <c r="P480" s="30">
        <f t="shared" ref="P480" si="4452">1/(1/(1-EXP(-1*$I480))+Q$462/(1-EXP(-1*Q$462*$I480))-1/$I480)</f>
        <v>0.4455847863362713</v>
      </c>
      <c r="Q480" s="30">
        <f t="shared" ref="Q480" si="4453">IF(Q$462=1,P480/((1-P480)*$I480),(1/($I480*(1-Q$462))*LN((1-Q$462*P480)/(1-P480))))</f>
        <v>0.92011191537475467</v>
      </c>
      <c r="R480" s="30">
        <f t="shared" ref="R480" si="4454">1/(1/(1-EXP(-1*$I480))+S$462/(1-EXP(-1*S$462*$I480))-1/$I480)</f>
        <v>0.42227690301899334</v>
      </c>
      <c r="S480" s="30">
        <f t="shared" ref="S480" si="4455">IF(S$462=1,R480/((1-R480)*$I480),(1/($I480*(1-S$462))*LN((1-S$462*R480)/(1-R480))))</f>
        <v>0.90238647653917681</v>
      </c>
      <c r="T480" s="30">
        <f t="shared" ref="T480" si="4456">1/(1/(1-EXP(-1*$I480))+U$462/(1-EXP(-1*U$462*$I480))-1/$I480)</f>
        <v>0.40047348489128309</v>
      </c>
      <c r="U480" s="30">
        <f t="shared" ref="U480" si="4457">IF(U$462=1,T480/((1-T480)*$I480),(1/($I480*(1-U$462))*LN((1-U$462*T480)/(1-T480))))</f>
        <v>0.88521386077724773</v>
      </c>
      <c r="V480" s="30">
        <f t="shared" ref="V480" si="4458">1/(1/(1-EXP(-1*$I480))+W$462/(1-EXP(-1*W$462*$I480))-1/$I480)</f>
        <v>0.37042441066311477</v>
      </c>
      <c r="W480" s="30">
        <f t="shared" ref="W480" si="4459">IF(W$462=1,V480/((1-V480)*$I480),(1/($I480*(1-W$462))*LN((1-W$462*V480)/(1-V480))))</f>
        <v>0.86025497409096419</v>
      </c>
      <c r="X480" s="30">
        <f t="shared" ref="X480" si="4460">1/(1/(1-EXP(-1*$I480))+Y$462/(1-EXP(-1*Y$462*$I480))-1/$I480)</f>
        <v>0.32677347891692632</v>
      </c>
      <c r="Y480" s="30">
        <f t="shared" ref="Y480" si="4461">IF(Y$462=1,X480/((1-X480)*$I480),(1/($I480*(1-Y$462))*LN((1-Y$462*X480)/(1-X480))))</f>
        <v>0.82016613344035894</v>
      </c>
      <c r="Z480" s="30">
        <f t="shared" ref="Z480" si="4462">1/(1/(1-EXP(-1*$I480))+AA$462/(1-EXP(-1*AA$462*$I480))-1/$I480)</f>
        <v>0.21142479868479469</v>
      </c>
      <c r="AA480" s="30">
        <f t="shared" ref="AA480" si="4463">IF(AA$462=1,Z480/((1-Z480)*$I480),(1/($I480*(1-AA$462))*LN((1-AA$462*Z480)/(1-Z480))))</f>
        <v>0.67132666515454142</v>
      </c>
      <c r="AB480" s="30">
        <f t="shared" ref="AB480" si="4464">1/(1/(1-EXP(-1*$I480))+AC$462/(1-EXP(-1*AC$462*$I480))-1/$I480)</f>
        <v>0.11656285196856093</v>
      </c>
      <c r="AC480" s="30">
        <f t="shared" ref="AC480" si="4465">IF(AC$462=1,AB480/((1-AB480)*$I480),(1/($I480*(1-AC$462))*LN((1-AC$462*AB480)/(1-AB480))))</f>
        <v>0.45356865383842093</v>
      </c>
      <c r="AD480" s="30">
        <f t="shared" ref="AD480" si="4466">1/(1/(1-EXP(-1*$I480))+AE$462/(1-EXP(-1*AE$462*$I480))-1/$I480)</f>
        <v>9.4609084085857928E-2</v>
      </c>
      <c r="AE480" s="30">
        <f t="shared" ref="AE480" si="4467">IF(AE$462=1,AD480/((1-AD480)*$I480),(1/($I480*(1-AE$462))*LN((1-AE$462*AD480)/(1-AD480))))</f>
        <v>0.38697755964762109</v>
      </c>
      <c r="AF480" s="30">
        <f t="shared" ref="AF480" si="4468">1/(1/(1-EXP(-1*$I480))+AG$462/(1-EXP(-1*AG$462*$I480))-1/$I480)</f>
        <v>0.39524899067140762</v>
      </c>
      <c r="AG480" s="30">
        <f t="shared" ref="AG480" si="4469">IF(AG$462=1,AF480/((1-AF480)*$I480),(1/($I480*(1-AG$462))*LN((1-AG$462*AF480)/(1-AF480))))</f>
        <v>0.88099348598815574</v>
      </c>
      <c r="AI480">
        <v>17</v>
      </c>
      <c r="AJ480" s="2">
        <f t="shared" si="4186"/>
        <v>0.67369094848632805</v>
      </c>
      <c r="AK480" s="2">
        <f t="shared" si="4187"/>
        <v>0.67521667480468739</v>
      </c>
      <c r="AL480" s="2">
        <f t="shared" si="4188"/>
        <v>0.67445381164550766</v>
      </c>
      <c r="AM480" s="30">
        <f t="shared" si="4158"/>
        <v>0.36340094260909794</v>
      </c>
      <c r="AN480" s="30">
        <f t="shared" si="4159"/>
        <v>0.91425421730038758</v>
      </c>
      <c r="AO480" s="30">
        <f t="shared" si="4160"/>
        <v>0.3638025817516668</v>
      </c>
      <c r="AP480" s="30">
        <f t="shared" si="4161"/>
        <v>0.91390180752945771</v>
      </c>
      <c r="AQ480" s="30">
        <f t="shared" si="4162"/>
        <v>0.36360190133655074</v>
      </c>
      <c r="AR480" s="30">
        <f t="shared" si="4163"/>
        <v>0.91407807477383585</v>
      </c>
      <c r="AS480" s="48">
        <f t="shared" si="4189"/>
        <v>-1.761425265517369E-4</v>
      </c>
    </row>
    <row r="481" spans="5:45" x14ac:dyDescent="0.25">
      <c r="E481" s="2"/>
      <c r="F481" s="2"/>
      <c r="I481" s="40">
        <v>0.86</v>
      </c>
      <c r="J481" s="30">
        <f t="shared" si="4164"/>
        <v>0.54452751759668694</v>
      </c>
      <c r="K481" s="30">
        <f t="shared" si="4165"/>
        <v>0.97545810388964205</v>
      </c>
      <c r="L481" s="30">
        <f t="shared" si="4164"/>
        <v>0.51413000400060738</v>
      </c>
      <c r="M481" s="30">
        <f t="shared" si="4165"/>
        <v>0.95267550425114644</v>
      </c>
      <c r="N481" s="30">
        <f t="shared" ref="N481" si="4470">1/(1/(1-EXP(-1*$I481))+O$462/(1-EXP(-1*O$462*$I481))-1/$I481)</f>
        <v>0.48560769080228877</v>
      </c>
      <c r="O481" s="30">
        <f t="shared" ref="O481" si="4471">IF(O$462=1,N481/((1-N481)*$I481),(1/($I481*(1-O$462))*LN((1-O$462*N481)/(1-N481))))</f>
        <v>0.93126426341466051</v>
      </c>
      <c r="P481" s="30">
        <f t="shared" ref="P481" si="4472">1/(1/(1-EXP(-1*$I481))+Q$462/(1-EXP(-1*Q$462*$I481))-1/$I481)</f>
        <v>0.45890545706813163</v>
      </c>
      <c r="Q481" s="30">
        <f t="shared" ref="Q481" si="4473">IF(Q$462=1,P481/((1-P481)*$I481),(1/($I481*(1-Q$462))*LN((1-Q$462*P481)/(1-P481))))</f>
        <v>0.91092972763475399</v>
      </c>
      <c r="R481" s="30">
        <f t="shared" ref="R481" si="4474">1/(1/(1-EXP(-1*$I481))+S$462/(1-EXP(-1*S$462*$I481))-1/$I481)</f>
        <v>0.43395474437092757</v>
      </c>
      <c r="S481" s="30">
        <f t="shared" ref="S481" si="4475">IF(S$462=1,R481/((1-R481)*$I481),(1/($I481*(1-S$462))*LN((1-S$462*R481)/(1-R481))))</f>
        <v>0.89144557780174483</v>
      </c>
      <c r="T481" s="30">
        <f t="shared" ref="T481" si="4476">1/(1/(1-EXP(-1*$I481))+U$462/(1-EXP(-1*U$462*$I481))-1/$I481)</f>
        <v>0.41067717400932496</v>
      </c>
      <c r="U481" s="30">
        <f t="shared" ref="U481" si="4477">IF(U$462=1,T481/((1-T481)*$I481),(1/($I481*(1-U$462))*LN((1-U$462*T481)/(1-T481))))</f>
        <v>0.87263710464358724</v>
      </c>
      <c r="V481" s="30">
        <f t="shared" ref="V481" si="4478">1/(1/(1-EXP(-1*$I481))+W$462/(1-EXP(-1*W$462*$I481))-1/$I481)</f>
        <v>0.37871083385019189</v>
      </c>
      <c r="W481" s="30">
        <f t="shared" ref="W481" si="4479">IF(W$462=1,V481/((1-V481)*$I481),(1/($I481*(1-W$462))*LN((1-W$462*V481)/(1-V481))))</f>
        <v>0.84540558446642577</v>
      </c>
      <c r="X481" s="30">
        <f t="shared" ref="X481" si="4480">1/(1/(1-EXP(-1*$I481))+Y$462/(1-EXP(-1*Y$462*$I481))-1/$I481)</f>
        <v>0.33255201221335284</v>
      </c>
      <c r="Y481" s="30">
        <f t="shared" ref="Y481" si="4481">IF(Y$462=1,X481/((1-X481)*$I481),(1/($I481*(1-Y$462))*LN((1-Y$462*X481)/(1-X481))))</f>
        <v>0.80190872487526332</v>
      </c>
      <c r="Z481" s="30">
        <f t="shared" ref="Z481" si="4482">1/(1/(1-EXP(-1*$I481))+AA$462/(1-EXP(-1*AA$462*$I481))-1/$I481)</f>
        <v>0.21261639836820179</v>
      </c>
      <c r="AA481" s="30">
        <f t="shared" ref="AA481" si="4483">IF(AA$462=1,Z481/((1-Z481)*$I481),(1/($I481*(1-AA$462))*LN((1-AA$462*Z481)/(1-Z481))))</f>
        <v>0.64387172169660056</v>
      </c>
      <c r="AB481" s="30">
        <f t="shared" ref="AB481" si="4484">1/(1/(1-EXP(-1*$I481))+AC$462/(1-EXP(-1*AC$462*$I481))-1/$I481)</f>
        <v>0.11656326527572204</v>
      </c>
      <c r="AC481" s="30">
        <f t="shared" ref="AC481" si="4485">IF(AC$462=1,AB481/((1-AB481)*$I481),(1/($I481*(1-AC$462))*LN((1-AC$462*AB481)/(1-AB481))))</f>
        <v>0.42720644305973371</v>
      </c>
      <c r="AD481" s="30">
        <f t="shared" ref="AD481" si="4486">1/(1/(1-EXP(-1*$I481))+AE$462/(1-EXP(-1*AE$462*$I481))-1/$I481)</f>
        <v>9.4583756464194757E-2</v>
      </c>
      <c r="AE481" s="30">
        <f t="shared" ref="AE481" si="4487">IF(AE$462=1,AD481/((1-AD481)*$I481),(1/($I481*(1-AE$462))*LN((1-AE$462*AD481)/(1-AD481))))</f>
        <v>0.36387689689741104</v>
      </c>
      <c r="AF481" s="30">
        <f t="shared" ref="AF481" si="4488">1/(1/(1-EXP(-1*$I481))+AG$462/(1-EXP(-1*AG$462*$I481))-1/$I481)</f>
        <v>0.40510935162280187</v>
      </c>
      <c r="AG481" s="30">
        <f t="shared" ref="AG481" si="4489">IF(AG$462=1,AF481/((1-AF481)*$I481),(1/($I481*(1-AG$462))*LN((1-AG$462*AF481)/(1-AF481))))</f>
        <v>0.86802402827182068</v>
      </c>
      <c r="AI481">
        <v>18</v>
      </c>
      <c r="AJ481" s="2">
        <f t="shared" si="4186"/>
        <v>0.67445381164550766</v>
      </c>
      <c r="AK481" s="2">
        <f t="shared" si="4187"/>
        <v>0.67521667480468739</v>
      </c>
      <c r="AL481" s="2">
        <f t="shared" si="4188"/>
        <v>0.67483524322509747</v>
      </c>
      <c r="AM481" s="30">
        <f t="shared" si="4158"/>
        <v>0.36360190133655074</v>
      </c>
      <c r="AN481" s="30">
        <f t="shared" si="4159"/>
        <v>0.91407807477383585</v>
      </c>
      <c r="AO481" s="30">
        <f t="shared" si="4160"/>
        <v>0.3638025817516668</v>
      </c>
      <c r="AP481" s="30">
        <f t="shared" si="4161"/>
        <v>0.91390180752945771</v>
      </c>
      <c r="AQ481" s="30">
        <f t="shared" si="4162"/>
        <v>0.36370227630731206</v>
      </c>
      <c r="AR481" s="30">
        <f t="shared" si="4163"/>
        <v>0.91398995672848871</v>
      </c>
      <c r="AS481" s="48">
        <f t="shared" si="4189"/>
        <v>-8.811804534714085E-5</v>
      </c>
    </row>
    <row r="482" spans="5:45" x14ac:dyDescent="0.25">
      <c r="E482" s="2"/>
      <c r="F482" s="2"/>
      <c r="I482" s="40">
        <v>0.91</v>
      </c>
      <c r="J482" s="30">
        <f t="shared" si="4164"/>
        <v>0.56282865145365646</v>
      </c>
      <c r="K482" s="30">
        <f t="shared" si="4165"/>
        <v>0.97254015951508332</v>
      </c>
      <c r="L482" s="30">
        <f t="shared" si="4164"/>
        <v>0.53027480798716009</v>
      </c>
      <c r="M482" s="30">
        <f t="shared" si="4165"/>
        <v>0.9472724502390566</v>
      </c>
      <c r="N482" s="30">
        <f t="shared" ref="N482" si="4490">1/(1/(1-EXP(-1*$I482))+O$462/(1-EXP(-1*O$462*$I482))-1/$I482)</f>
        <v>0.49978176123451901</v>
      </c>
      <c r="O482" s="30">
        <f t="shared" ref="O482" si="4491">IF(O$462=1,N482/((1-N482)*$I482),(1/($I482*(1-O$462))*LN((1-O$462*N482)/(1-N482))))</f>
        <v>0.92368928193397315</v>
      </c>
      <c r="P482" s="30">
        <f t="shared" ref="P482" si="4492">1/(1/(1-EXP(-1*$I482))+Q$462/(1-EXP(-1*Q$462*$I482))-1/$I482)</f>
        <v>0.47129395698694682</v>
      </c>
      <c r="Q482" s="30">
        <f t="shared" ref="Q482" si="4493">IF(Q$462=1,P482/((1-P482)*$I482),(1/($I482*(1-Q$462))*LN((1-Q$462*P482)/(1-P482))))</f>
        <v>0.90141471704398546</v>
      </c>
      <c r="R482" s="30">
        <f t="shared" ref="R482" si="4494">1/(1/(1-EXP(-1*$I482))+S$462/(1-EXP(-1*S$462*$I482))-1/$I482)</f>
        <v>0.4447379818254073</v>
      </c>
      <c r="S482" s="30">
        <f t="shared" ref="S482" si="4495">IF(S$462=1,R482/((1-R482)*$I482),(1/($I482*(1-S$462))*LN((1-S$462*R482)/(1-R482))))</f>
        <v>0.88016655372477937</v>
      </c>
      <c r="T482" s="30">
        <f t="shared" ref="T482" si="4496">1/(1/(1-EXP(-1*$I482))+U$462/(1-EXP(-1*U$462*$I482))-1/$I482)</f>
        <v>0.42002730966161905</v>
      </c>
      <c r="U482" s="30">
        <f t="shared" ref="U482" si="4497">IF(U$462=1,T482/((1-T482)*$I482),(1/($I482*(1-U$462))*LN((1-U$462*T482)/(1-T482))))</f>
        <v>0.85973167048522159</v>
      </c>
      <c r="V482" s="30">
        <f t="shared" ref="V482" si="4498">1/(1/(1-EXP(-1*$I482))+W$462/(1-EXP(-1*W$462*$I482))-1/$I482)</f>
        <v>0.38621086971284285</v>
      </c>
      <c r="W482" s="30">
        <f t="shared" ref="W482" si="4499">IF(W$462=1,V482/((1-V482)*$I482),(1/($I482*(1-W$462))*LN((1-W$462*V482)/(1-V482))))</f>
        <v>0.8302641738673201</v>
      </c>
      <c r="X482" s="30">
        <f t="shared" ref="X482" si="4500">1/(1/(1-EXP(-1*$I482))+Y$462/(1-EXP(-1*Y$462*$I482))-1/$I482)</f>
        <v>0.33766500006310463</v>
      </c>
      <c r="Y482" s="30">
        <f t="shared" ref="Y482" si="4501">IF(Y$462=1,X482/((1-X482)*$I482),(1/($I482*(1-Y$462))*LN((1-Y$462*X482)/(1-X482))))</f>
        <v>0.78347493260235102</v>
      </c>
      <c r="Z482" s="30">
        <f t="shared" ref="Z482" si="4502">1/(1/(1-EXP(-1*$I482))+AA$462/(1-EXP(-1*AA$462*$I482))-1/$I482)</f>
        <v>0.21355441102575323</v>
      </c>
      <c r="AA482" s="30">
        <f t="shared" ref="AA482" si="4503">IF(AA$462=1,Z482/((1-Z482)*$I482),(1/($I482*(1-AA$462))*LN((1-AA$462*Z482)/(1-Z482))))</f>
        <v>0.6173658397194679</v>
      </c>
      <c r="AB482" s="30">
        <f t="shared" ref="AB482" si="4504">1/(1/(1-EXP(-1*$I482))+AC$462/(1-EXP(-1*AC$462*$I482))-1/$I482)</f>
        <v>0.11654571265158867</v>
      </c>
      <c r="AC482" s="30">
        <f t="shared" ref="AC482" si="4505">IF(AC$462=1,AB482/((1-AB482)*$I482),(1/($I482*(1-AC$462))*LN((1-AC$462*AB482)/(1-AB482))))</f>
        <v>0.40341041085176149</v>
      </c>
      <c r="AD482" s="30">
        <f t="shared" ref="AD482" si="4506">1/(1/(1-EXP(-1*$I482))+AE$462/(1-EXP(-1*AE$462*$I482))-1/$I482)</f>
        <v>9.4554388598147965E-2</v>
      </c>
      <c r="AE482" s="30">
        <f t="shared" ref="AE482" si="4507">IF(AE$462=1,AD482/((1-AD482)*$I482),(1/($I482*(1-AE$462))*LN((1-AE$462*AD482)/(1-AD482))))</f>
        <v>0.34322736030392476</v>
      </c>
      <c r="AF482" s="30">
        <f t="shared" ref="AF482" si="4508">1/(1/(1-EXP(-1*$I482))+AG$462/(1-EXP(-1*AG$462*$I482))-1/$I482)</f>
        <v>0.41412692619253555</v>
      </c>
      <c r="AG482" s="30">
        <f t="shared" ref="AG482" si="4509">IF(AG$462=1,AF482/((1-AF482)*$I482),(1/($I482*(1-AG$462))*LN((1-AG$462*AF482)/(1-AF482))))</f>
        <v>0.85473022482070271</v>
      </c>
      <c r="AI482">
        <v>19</v>
      </c>
      <c r="AJ482" s="2">
        <f t="shared" si="4186"/>
        <v>0.67445381164550766</v>
      </c>
      <c r="AK482" s="2">
        <f t="shared" si="4187"/>
        <v>0.67483524322509747</v>
      </c>
      <c r="AL482" s="2">
        <f t="shared" si="4188"/>
        <v>0.67464452743530257</v>
      </c>
      <c r="AM482" s="30">
        <f t="shared" si="4158"/>
        <v>0.36360190133655074</v>
      </c>
      <c r="AN482" s="30">
        <f t="shared" si="4159"/>
        <v>0.91407807477383585</v>
      </c>
      <c r="AO482" s="30">
        <f t="shared" si="4160"/>
        <v>0.36370227630731206</v>
      </c>
      <c r="AP482" s="30">
        <f t="shared" si="4161"/>
        <v>0.91398995672848871</v>
      </c>
      <c r="AQ482" s="30">
        <f t="shared" si="4162"/>
        <v>0.36365209751596023</v>
      </c>
      <c r="AR482" s="30">
        <f t="shared" si="4163"/>
        <v>0.91403401964698261</v>
      </c>
      <c r="AS482" s="48">
        <f t="shared" si="4189"/>
        <v>4.4062918493903425E-5</v>
      </c>
    </row>
    <row r="483" spans="5:45" x14ac:dyDescent="0.25">
      <c r="E483" s="2"/>
      <c r="F483" s="2"/>
      <c r="I483" s="40">
        <v>0.96</v>
      </c>
      <c r="J483" s="30">
        <f t="shared" si="4164"/>
        <v>0.58016006037088053</v>
      </c>
      <c r="K483" s="30">
        <f t="shared" si="4165"/>
        <v>0.96946263894227147</v>
      </c>
      <c r="L483" s="30">
        <f t="shared" si="4164"/>
        <v>0.54548443531448265</v>
      </c>
      <c r="M483" s="30">
        <f t="shared" si="4165"/>
        <v>0.94162284388184825</v>
      </c>
      <c r="N483" s="30">
        <f t="shared" ref="N483" si="4510">1/(1/(1-EXP(-1*$I483))+O$462/(1-EXP(-1*O$462*$I483))-1/$I483)</f>
        <v>0.51305567172521205</v>
      </c>
      <c r="O483" s="30">
        <f t="shared" ref="O483" si="4511">IF(O$462=1,N483/((1-N483)*$I483),(1/($I483*(1-O$462))*LN((1-O$462*N483)/(1-N483))))</f>
        <v>0.91582518961269233</v>
      </c>
      <c r="P483" s="30">
        <f t="shared" ref="P483" si="4512">1/(1/(1-EXP(-1*$I483))+Q$462/(1-EXP(-1*Q$462*$I483))-1/$I483)</f>
        <v>0.48281938586094797</v>
      </c>
      <c r="Q483" s="30">
        <f t="shared" ref="Q483" si="4513">IF(Q$462=1,P483/((1-P483)*$I483),(1/($I483*(1-Q$462))*LN((1-Q$462*P483)/(1-P483))))</f>
        <v>0.89159656115980201</v>
      </c>
      <c r="R483" s="30">
        <f t="shared" ref="R483" si="4514">1/(1/(1-EXP(-1*$I483))+S$462/(1-EXP(-1*S$462*$I483))-1/$I483)</f>
        <v>0.45469803069844134</v>
      </c>
      <c r="S483" s="30">
        <f t="shared" ref="S483" si="4515">IF(S$462=1,R483/((1-R483)*$I483),(1/($I483*(1-S$462))*LN((1-S$462*R483)/(1-R483))))</f>
        <v>0.86858989815166487</v>
      </c>
      <c r="T483" s="30">
        <f t="shared" ref="T483" si="4516">1/(1/(1-EXP(-1*$I483))+U$462/(1-EXP(-1*U$462*$I483))-1/$I483)</f>
        <v>0.42859700156486086</v>
      </c>
      <c r="U483" s="30">
        <f t="shared" ref="U483" si="4517">IF(U$462=1,T483/((1-T483)*$I483),(1/($I483*(1-U$462))*LN((1-U$462*T483)/(1-T483))))</f>
        <v>0.84654874005474678</v>
      </c>
      <c r="V483" s="30">
        <f t="shared" ref="V483" si="4518">1/(1/(1-EXP(-1*$I483))+W$462/(1-EXP(-1*W$462*$I483))-1/$I483)</f>
        <v>0.3929990484159917</v>
      </c>
      <c r="W483" s="30">
        <f t="shared" ref="W483" si="4519">IF(W$462=1,V483/((1-V483)*$I483),(1/($I483*(1-W$462))*LN((1-W$462*V483)/(1-V483))))</f>
        <v>0.8148978181063995</v>
      </c>
      <c r="X483" s="30">
        <f t="shared" ref="X483" si="4520">1/(1/(1-EXP(-1*$I483))+Y$462/(1-EXP(-1*Y$462*$I483))-1/$I483)</f>
        <v>0.34218642800979482</v>
      </c>
      <c r="Y483" s="30">
        <f t="shared" ref="Y483" si="4521">IF(Y$462=1,X483/((1-X483)*$I483),(1/($I483*(1-Y$462))*LN((1-Y$462*X483)/(1-X483))))</f>
        <v>0.76495830533595255</v>
      </c>
      <c r="Z483" s="30">
        <f t="shared" ref="Z483" si="4522">1/(1/(1-EXP(-1*$I483))+AA$462/(1-EXP(-1*AA$462*$I483))-1/$I483)</f>
        <v>0.21428599966710096</v>
      </c>
      <c r="AA483" s="30">
        <f t="shared" ref="AA483" si="4523">IF(AA$462=1,Z483/((1-Z483)*$I483),(1/($I483*(1-AA$462))*LN((1-AA$462*Z483)/(1-Z483))))</f>
        <v>0.59192906935292988</v>
      </c>
      <c r="AB483" s="30">
        <f t="shared" ref="AB483" si="4524">1/(1/(1-EXP(-1*$I483))+AC$462/(1-EXP(-1*AC$462*$I483))-1/$I483)</f>
        <v>0.11651623363452719</v>
      </c>
      <c r="AC483" s="30">
        <f t="shared" ref="AC483" si="4525">IF(AC$462=1,AB483/((1-AB483)*$I483),(1/($I483*(1-AC$462))*LN((1-AC$462*AB483)/(1-AB483))))</f>
        <v>0.38188644012007439</v>
      </c>
      <c r="AD483" s="30">
        <f t="shared" ref="AD483" si="4526">1/(1/(1-EXP(-1*$I483))+AE$462/(1-EXP(-1*AE$462*$I483))-1/$I483)</f>
        <v>9.4522649795322378E-2</v>
      </c>
      <c r="AE483" s="30">
        <f t="shared" ref="AE483" si="4527">IF(AE$462=1,AD483/((1-AD483)*$I483),(1/($I483*(1-AE$462))*LN((1-AE$462*AD483)/(1-AD483))))</f>
        <v>0.32468237566127206</v>
      </c>
      <c r="AF483" s="30">
        <f t="shared" ref="AF483" si="4528">1/(1/(1-EXP(-1*$I483))+AG$462/(1-EXP(-1*AG$462*$I483))-1/$I483)</f>
        <v>0.42237515360564382</v>
      </c>
      <c r="AG483" s="30">
        <f t="shared" ref="AG483" si="4529">IF(AG$462=1,AF483/((1-AF483)*$I483),(1/($I483*(1-AG$462))*LN((1-AG$462*AF483)/(1-AF483))))</f>
        <v>0.84116591254528961</v>
      </c>
      <c r="AI483">
        <v>20</v>
      </c>
      <c r="AJ483" s="2">
        <f t="shared" si="4186"/>
        <v>0.67445381164550766</v>
      </c>
      <c r="AK483" s="2">
        <f t="shared" si="4187"/>
        <v>0.67464452743530257</v>
      </c>
      <c r="AL483" s="2">
        <f t="shared" si="4188"/>
        <v>0.67454916954040511</v>
      </c>
      <c r="AM483" s="30">
        <f t="shared" si="4158"/>
        <v>0.36360190133655074</v>
      </c>
      <c r="AN483" s="30">
        <f t="shared" si="4159"/>
        <v>0.91407807477383585</v>
      </c>
      <c r="AO483" s="30">
        <f t="shared" si="4160"/>
        <v>0.36365209751596023</v>
      </c>
      <c r="AP483" s="30">
        <f t="shared" si="4161"/>
        <v>0.91403401964698261</v>
      </c>
      <c r="AQ483" s="30">
        <f t="shared" si="4162"/>
        <v>0.36362700160016637</v>
      </c>
      <c r="AR483" s="30">
        <f t="shared" si="4163"/>
        <v>0.91405604818456709</v>
      </c>
      <c r="AS483" s="48">
        <f t="shared" si="4189"/>
        <v>2.2028537584484198E-5</v>
      </c>
    </row>
    <row r="484" spans="5:45" x14ac:dyDescent="0.25">
      <c r="E484" s="2"/>
      <c r="F484" s="2"/>
      <c r="I484" s="40">
        <v>1.01</v>
      </c>
      <c r="J484" s="30">
        <f t="shared" si="4164"/>
        <v>0.5965757836901141</v>
      </c>
      <c r="K484" s="30">
        <f t="shared" si="4165"/>
        <v>0.96622670984328585</v>
      </c>
      <c r="L484" s="30">
        <f t="shared" si="4164"/>
        <v>0.55981676570098371</v>
      </c>
      <c r="M484" s="30">
        <f t="shared" si="4165"/>
        <v>0.93573578313429562</v>
      </c>
      <c r="N484" s="30">
        <f t="shared" ref="N484" si="4530">1/(1/(1-EXP(-1*$I484))+O$462/(1-EXP(-1*O$462*$I484))-1/$I484)</f>
        <v>0.52549028651885221</v>
      </c>
      <c r="O484" s="30">
        <f t="shared" ref="O484" si="4531">IF(O$462=1,N484/((1-N484)*$I484),(1/($I484*(1-O$462))*LN((1-O$462*N484)/(1-N484))))</f>
        <v>0.90769111176841977</v>
      </c>
      <c r="P484" s="30">
        <f t="shared" ref="P484" si="4532">1/(1/(1-EXP(-1*$I484))+Q$462/(1-EXP(-1*Q$462*$I484))-1/$I484)</f>
        <v>0.49354490178861049</v>
      </c>
      <c r="Q484" s="30">
        <f t="shared" ref="Q484" si="4533">IF(Q$462=1,P484/((1-P484)*$I484),(1/($I484*(1-Q$462))*LN((1-Q$462*P484)/(1-P484))))</f>
        <v>0.88150473693981268</v>
      </c>
      <c r="R484" s="30">
        <f t="shared" ref="R484" si="4534">1/(1/(1-EXP(-1*$I484))+S$462/(1-EXP(-1*S$462*$I484))-1/$I484)</f>
        <v>0.46389974426700292</v>
      </c>
      <c r="S484" s="30">
        <f t="shared" ref="S484" si="4535">IF(S$462=1,R484/((1-R484)*$I484),(1/($I484*(1-S$462))*LN((1-S$462*R484)/(1-R484))))</f>
        <v>0.85675519192596372</v>
      </c>
      <c r="T484" s="30">
        <f t="shared" ref="T484" si="4536">1/(1/(1-EXP(-1*$I484))+U$462/(1-EXP(-1*U$462*$I484))-1/$I484)</f>
        <v>0.43645224109280362</v>
      </c>
      <c r="U484" s="30">
        <f t="shared" ref="U484" si="4537">IF(U$462=1,T484/((1-T484)*$I484),(1/($I484*(1-U$462))*LN((1-U$462*T484)/(1-T484))))</f>
        <v>0.83313765885166358</v>
      </c>
      <c r="V484" s="30">
        <f t="shared" ref="V484" si="4538">1/(1/(1-EXP(-1*$I484))+W$462/(1-EXP(-1*W$462*$I484))-1/$I484)</f>
        <v>0.39914205104470329</v>
      </c>
      <c r="W484" s="30">
        <f t="shared" ref="W484" si="4539">IF(W$462=1,V484/((1-V484)*$I484),(1/($I484*(1-W$462))*LN((1-W$462*V484)/(1-V484))))</f>
        <v>0.7993700149694547</v>
      </c>
      <c r="X484" s="30">
        <f t="shared" ref="X484" si="4540">1/(1/(1-EXP(-1*$I484))+Y$462/(1-EXP(-1*Y$462*$I484))-1/$I484)</f>
        <v>0.34618147470126814</v>
      </c>
      <c r="Y484" s="30">
        <f t="shared" ref="Y484" si="4541">IF(Y$462=1,X484/((1-X484)*$I484),(1/($I484*(1-Y$462))*LN((1-Y$462*X484)/(1-X484))))</f>
        <v>0.74644470073642155</v>
      </c>
      <c r="Z484" s="30">
        <f t="shared" ref="Z484" si="4542">1/(1/(1-EXP(-1*$I484))+AA$462/(1-EXP(-1*AA$462*$I484))-1/$I484)</f>
        <v>0.21484952486960956</v>
      </c>
      <c r="AA484" s="30">
        <f t="shared" ref="AA484" si="4543">IF(AA$462=1,Z484/((1-Z484)*$I484),(1/($I484*(1-AA$462))*LN((1-AA$462*Z484)/(1-Z484))))</f>
        <v>0.56763791781139483</v>
      </c>
      <c r="AB484" s="30">
        <f t="shared" ref="AB484" si="4544">1/(1/(1-EXP(-1*$I484))+AC$462/(1-EXP(-1*AC$462*$I484))-1/$I484)</f>
        <v>0.11647887545967631</v>
      </c>
      <c r="AC484" s="30">
        <f t="shared" ref="AC484" si="4545">IF(AC$462=1,AB484/((1-AB484)*$I484),(1/($I484*(1-AC$462))*LN((1-AC$462*AB484)/(1-AB484))))</f>
        <v>0.36236567742917325</v>
      </c>
      <c r="AD484" s="30">
        <f t="shared" ref="AD484" si="4546">1/(1/(1-EXP(-1*$I484))+AE$462/(1-EXP(-1*AE$462*$I484))-1/$I484)</f>
        <v>9.448955441433704E-2</v>
      </c>
      <c r="AE484" s="30">
        <f t="shared" ref="AE484" si="4547">IF(AE$462=1,AD484/((1-AD484)*$I484),(1/($I484*(1-AE$462))*LN((1-AE$462*AD484)/(1-AD484))))</f>
        <v>0.30795030049908256</v>
      </c>
      <c r="AF484" s="30">
        <f t="shared" ref="AF484" si="4548">1/(1/(1-EXP(-1*$I484))+AG$462/(1-EXP(-1*AG$462*$I484))-1/$I484)</f>
        <v>0.42992022465196567</v>
      </c>
      <c r="AG484" s="30">
        <f t="shared" ref="AG484" si="4549">IF(AG$462=1,AF484/((1-AF484)*$I484),(1/($I484*(1-AG$462))*LN((1-AG$462*AF484)/(1-AF484))))</f>
        <v>0.8273828317844355</v>
      </c>
      <c r="AI484">
        <v>21</v>
      </c>
      <c r="AJ484" s="2">
        <f t="shared" si="4186"/>
        <v>0.67454916954040511</v>
      </c>
      <c r="AK484" s="2">
        <f t="shared" si="4187"/>
        <v>0.67464452743530257</v>
      </c>
      <c r="AL484" s="2">
        <f t="shared" si="4188"/>
        <v>0.67459684848785384</v>
      </c>
      <c r="AM484" s="30">
        <f t="shared" si="4158"/>
        <v>0.36362700160016637</v>
      </c>
      <c r="AN484" s="30">
        <f t="shared" si="4159"/>
        <v>0.91405604818456709</v>
      </c>
      <c r="AO484" s="30">
        <f t="shared" si="4160"/>
        <v>0.36365209751596023</v>
      </c>
      <c r="AP484" s="30">
        <f t="shared" si="4161"/>
        <v>0.91403401964698261</v>
      </c>
      <c r="AQ484" s="30">
        <f t="shared" si="4162"/>
        <v>0.36363955010149052</v>
      </c>
      <c r="AR484" s="30">
        <f t="shared" si="4163"/>
        <v>0.91404503415928928</v>
      </c>
      <c r="AS484" s="48">
        <f t="shared" si="4189"/>
        <v>-1.1014025277811257E-5</v>
      </c>
    </row>
    <row r="485" spans="5:45" x14ac:dyDescent="0.25">
      <c r="E485" s="2"/>
      <c r="F485" s="2"/>
      <c r="I485" s="40">
        <v>1.06</v>
      </c>
      <c r="J485" s="30">
        <f t="shared" si="4164"/>
        <v>0.61212655577228037</v>
      </c>
      <c r="K485" s="30">
        <f t="shared" si="4165"/>
        <v>0.96283367389797192</v>
      </c>
      <c r="L485" s="30">
        <f t="shared" si="4164"/>
        <v>0.57332559702342811</v>
      </c>
      <c r="M485" s="30">
        <f t="shared" si="4165"/>
        <v>0.92962068623325389</v>
      </c>
      <c r="N485" s="30">
        <f t="shared" ref="N485" si="4550">1/(1/(1-EXP(-1*$I485))+O$462/(1-EXP(-1*O$462*$I485))-1/$I485)</f>
        <v>0.53714171775591801</v>
      </c>
      <c r="O485" s="30">
        <f t="shared" ref="O485" si="4551">IF(O$462=1,N485/((1-N485)*$I485),(1/($I485*(1-O$462))*LN((1-O$462*N485)/(1-N485))))</f>
        <v>0.89930631836644259</v>
      </c>
      <c r="P485" s="30">
        <f t="shared" ref="P485" si="4552">1/(1/(1-EXP(-1*$I485))+Q$462/(1-EXP(-1*Q$462*$I485))-1/$I485)</f>
        <v>0.50352832643761647</v>
      </c>
      <c r="Q485" s="30">
        <f t="shared" ref="Q485" si="4553">IF(Q$462=1,P485/((1-P485)*$I485),(1/($I485*(1-Q$462))*LN((1-Q$462*P485)/(1-P485))))</f>
        <v>0.87116834747671323</v>
      </c>
      <c r="R485" s="30">
        <f t="shared" ref="R485" si="4554">1/(1/(1-EXP(-1*$I485))+S$462/(1-EXP(-1*S$462*$I485))-1/$I485)</f>
        <v>0.4724021250215642</v>
      </c>
      <c r="S485" s="30">
        <f t="shared" ref="S485" si="4555">IF(S$462=1,R485/((1-R485)*$I485),(1/($I485*(1-S$462))*LN((1-S$462*R485)/(1-R485))))</f>
        <v>0.84470086638243302</v>
      </c>
      <c r="T485" s="30">
        <f t="shared" ref="T485" si="4556">1/(1/(1-EXP(-1*$I485))+U$462/(1-EXP(-1*U$462*$I485))-1/$I485)</f>
        <v>0.44365271276063006</v>
      </c>
      <c r="U485" s="30">
        <f t="shared" ref="U485" si="4557">IF(U$462=1,T485/((1-T485)*$I485),(1/($I485*(1-U$462))*LN((1-U$462*T485)/(1-T485))))</f>
        <v>0.81954564993229884</v>
      </c>
      <c r="V485" s="30">
        <f t="shared" ref="V485" si="4558">1/(1/(1-EXP(-1*$I485))+W$462/(1-EXP(-1*W$462*$I485))-1/$I485)</f>
        <v>0.40469966191165646</v>
      </c>
      <c r="W485" s="30">
        <f t="shared" ref="W485" si="4559">IF(W$462=1,V485/((1-V485)*$I485),(1/($I485*(1-W$462))*LN((1-W$462*V485)/(1-V485))))</f>
        <v>0.78374033999898807</v>
      </c>
      <c r="X485" s="30">
        <f t="shared" ref="X485" si="4560">1/(1/(1-EXP(-1*$I485))+Y$462/(1-EXP(-1*Y$462*$I485))-1/$I485)</f>
        <v>0.34970767847494727</v>
      </c>
      <c r="Y485" s="30">
        <f t="shared" ref="Y485" si="4561">IF(Y$462=1,X485/((1-X485)*$I485),(1/($I485*(1-Y$462))*LN((1-Y$462*X485)/(1-X485))))</f>
        <v>0.72801188571743669</v>
      </c>
      <c r="Z485" s="30">
        <f t="shared" ref="Z485" si="4562">1/(1/(1-EXP(-1*$I485))+AA$462/(1-EXP(-1*AA$462*$I485))-1/$I485)</f>
        <v>0.21527621511100981</v>
      </c>
      <c r="AA485" s="30">
        <f t="shared" ref="AA485" si="4563">IF(AA$462=1,Z485/((1-Z485)*$I485),(1/($I485*(1-AA$462))*LN((1-AA$462*Z485)/(1-Z485))))</f>
        <v>0.54453224299657099</v>
      </c>
      <c r="AB485" s="30">
        <f t="shared" ref="AB485" si="4564">1/(1/(1-EXP(-1*$I485))+AC$462/(1-EXP(-1*AC$462*$I485))-1/$I485)</f>
        <v>0.11643635140121393</v>
      </c>
      <c r="AC485" s="30">
        <f t="shared" ref="AC485" si="4565">IF(AC$462=1,AB485/((1-AB485)*$I485),(1/($I485*(1-AC$462))*LN((1-AC$462*AB485)/(1-AB485))))</f>
        <v>0.3446085514007981</v>
      </c>
      <c r="AD485" s="30">
        <f t="shared" ref="AD485" si="4566">1/(1/(1-EXP(-1*$I485))+AE$462/(1-EXP(-1*AE$462*$I485))-1/$I485)</f>
        <v>9.4455719811183475E-2</v>
      </c>
      <c r="AE485" s="30">
        <f t="shared" ref="AE485" si="4567">IF(AE$462=1,AD485/((1-AD485)*$I485),(1/($I485*(1-AE$462))*LN((1-AE$462*AD485)/(1-AD485))))</f>
        <v>0.29278661266069478</v>
      </c>
      <c r="AF485" s="30">
        <f t="shared" ref="AF485" si="4568">1/(1/(1-EXP(-1*$I485))+AG$462/(1-EXP(-1*AG$462*$I485))-1/$I485)</f>
        <v>0.43682191739092008</v>
      </c>
      <c r="AG485" s="30">
        <f t="shared" ref="AG485" si="4569">IF(AG$462=1,AF485/((1-AF485)*$I485),(1/($I485*(1-AG$462))*LN((1-AG$462*AF485)/(1-AF485))))</f>
        <v>0.8134303293715579</v>
      </c>
      <c r="AI485">
        <v>22</v>
      </c>
      <c r="AJ485" s="2">
        <f t="shared" si="4186"/>
        <v>0.67454916954040511</v>
      </c>
      <c r="AK485" s="2">
        <f t="shared" si="4187"/>
        <v>0.67459684848785384</v>
      </c>
      <c r="AL485" s="2">
        <f t="shared" si="4188"/>
        <v>0.67457300901412953</v>
      </c>
      <c r="AM485" s="30">
        <f t="shared" si="4158"/>
        <v>0.36362700160016637</v>
      </c>
      <c r="AN485" s="30">
        <f t="shared" si="4159"/>
        <v>0.91405604818456709</v>
      </c>
      <c r="AO485" s="30">
        <f t="shared" si="4160"/>
        <v>0.36363955010149052</v>
      </c>
      <c r="AP485" s="30">
        <f t="shared" si="4161"/>
        <v>0.91404503415928928</v>
      </c>
      <c r="AQ485" s="30">
        <f t="shared" si="4162"/>
        <v>0.36363327598669171</v>
      </c>
      <c r="AR485" s="30">
        <f t="shared" si="4163"/>
        <v>0.91405054123281027</v>
      </c>
      <c r="AS485" s="48">
        <f t="shared" si="4189"/>
        <v>5.5070735209827859E-6</v>
      </c>
    </row>
    <row r="486" spans="5:45" x14ac:dyDescent="0.25">
      <c r="E486" s="2"/>
      <c r="F486" s="2"/>
      <c r="I486" s="40">
        <v>1.1100000000000001</v>
      </c>
      <c r="J486" s="30">
        <f t="shared" si="4164"/>
        <v>0.62686003634178256</v>
      </c>
      <c r="K486" s="30">
        <f t="shared" si="4165"/>
        <v>0.95928497504735011</v>
      </c>
      <c r="L486" s="30">
        <f t="shared" si="4164"/>
        <v>0.58606098310027022</v>
      </c>
      <c r="M486" s="30">
        <f t="shared" si="4165"/>
        <v>0.92328726311043219</v>
      </c>
      <c r="N486" s="30">
        <f t="shared" ref="N486" si="4570">1/(1/(1-EXP(-1*$I486))+O$462/(1-EXP(-1*O$462*$I486))-1/$I486)</f>
        <v>0.54806176415505092</v>
      </c>
      <c r="O486" s="30">
        <f t="shared" ref="O486" si="4571">IF(O$462=1,N486/((1-N486)*$I486),(1/($I486*(1-O$462))*LN((1-O$462*N486)/(1-N486))))</f>
        <v>0.89069012882494036</v>
      </c>
      <c r="P486" s="30">
        <f t="shared" ref="P486" si="4572">1/(1/(1-EXP(-1*$I486))+Q$462/(1-EXP(-1*Q$462*$I486))-1/$I486)</f>
        <v>0.51282267809178439</v>
      </c>
      <c r="Q486" s="30">
        <f t="shared" ref="Q486" si="4573">IF(Q$462=1,P486/((1-P486)*$I486),(1/($I486*(1-Q$462))*LN((1-Q$462*P486)/(1-P486))))</f>
        <v>0.86061596412121799</v>
      </c>
      <c r="R486" s="30">
        <f t="shared" ref="R486" si="4574">1/(1/(1-EXP(-1*$I486))+S$462/(1-EXP(-1*S$462*$I486))-1/$I486)</f>
        <v>0.48025894586816553</v>
      </c>
      <c r="S486" s="30">
        <f t="shared" ref="S486" si="4575">IF(S$462=1,R486/((1-R486)*$I486),(1/($I486*(1-S$462))*LN((1-S$462*R486)/(1-R486))))</f>
        <v>0.8324640002146142</v>
      </c>
      <c r="T486" s="30">
        <f t="shared" ref="T486" si="4576">1/(1/(1-EXP(-1*$I486))+U$462/(1-EXP(-1*U$462*$I486))-1/$I486)</f>
        <v>0.45025249794962308</v>
      </c>
      <c r="U486" s="30">
        <f t="shared" ref="U486" si="4577">IF(U$462=1,T486/((1-T486)*$I486),(1/($I486*(1-U$462))*LN((1-U$462*T486)/(1-T486))))</f>
        <v>0.80581758326392594</v>
      </c>
      <c r="V486" s="30">
        <f t="shared" ref="V486" si="4578">1/(1/(1-EXP(-1*$I486))+W$462/(1-EXP(-1*W$462*$I486))-1/$I486)</f>
        <v>0.40972558709754514</v>
      </c>
      <c r="W486" s="30">
        <f t="shared" ref="W486" si="4579">IF(W$462=1,V486/((1-V486)*$I486),(1/($I486*(1-W$462))*LN((1-W$462*V486)/(1-V486))))</f>
        <v>0.76806420007883136</v>
      </c>
      <c r="X486" s="30">
        <f t="shared" ref="X486" si="4580">1/(1/(1-EXP(-1*$I486))+Y$462/(1-EXP(-1*Y$462*$I486))-1/$I486)</f>
        <v>0.35281592842341636</v>
      </c>
      <c r="Y486" s="30">
        <f t="shared" ref="Y486" si="4581">IF(Y$462=1,X486/((1-X486)*$I486),(1/($I486*(1-Y$462))*LN((1-Y$462*X486)/(1-X486))))</f>
        <v>0.70972935365345091</v>
      </c>
      <c r="Z486" s="30">
        <f t="shared" ref="Z486" si="4582">1/(1/(1-EXP(-1*$I486))+AA$462/(1-EXP(-1*AA$462*$I486))-1/$I486)</f>
        <v>0.21559151148585234</v>
      </c>
      <c r="AA486" s="30">
        <f t="shared" ref="AA486" si="4583">IF(AA$462=1,Z486/((1-Z486)*$I486),(1/($I486*(1-AA$462))*LN((1-AA$462*Z486)/(1-Z486))))</f>
        <v>0.5226223008220352</v>
      </c>
      <c r="AB486" s="30">
        <f t="shared" ref="AB486" si="4584">1/(1/(1-EXP(-1*$I486))+AC$462/(1-EXP(-1*AC$462*$I486))-1/$I486)</f>
        <v>0.11639048145734465</v>
      </c>
      <c r="AC486" s="30">
        <f t="shared" ref="AC486" si="4585">IF(AC$462=1,AB486/((1-AB486)*$I486),(1/($I486*(1-AC$462))*LN((1-AC$462*AB486)/(1-AB486))))</f>
        <v>0.32840480100120256</v>
      </c>
      <c r="AD486" s="30">
        <f t="shared" ref="AD486" si="4586">1/(1/(1-EXP(-1*$I486))+AE$462/(1-EXP(-1*AE$462*$I486))-1/$I486)</f>
        <v>9.4421522656759474E-2</v>
      </c>
      <c r="AE486" s="30">
        <f t="shared" ref="AE486" si="4587">IF(AE$462=1,AD486/((1-AD486)*$I486),(1/($I486*(1-AE$462))*LN((1-AE$462*AD486)/(1-AD486))))</f>
        <v>0.27898628492372007</v>
      </c>
      <c r="AF486" s="30">
        <f t="shared" ref="AF486" si="4588">1/(1/(1-EXP(-1*$I486))+AG$462/(1-EXP(-1*AG$462*$I486))-1/$I486)</f>
        <v>0.44313432071056308</v>
      </c>
      <c r="AG486" s="30">
        <f t="shared" ref="AG486" si="4589">IF(AG$462=1,AF486/((1-AF486)*$I486),(1/($I486*(1-AG$462))*LN((1-AG$462*AF486)/(1-AF486))))</f>
        <v>0.79935512343048265</v>
      </c>
      <c r="AI486">
        <v>23</v>
      </c>
      <c r="AJ486" s="2">
        <f t="shared" si="4186"/>
        <v>0.67457300901412953</v>
      </c>
      <c r="AK486" s="2">
        <f t="shared" si="4187"/>
        <v>0.67459684848785384</v>
      </c>
      <c r="AL486" s="2">
        <f t="shared" si="4188"/>
        <v>0.67458492875099174</v>
      </c>
      <c r="AM486" s="30">
        <f t="shared" si="4158"/>
        <v>0.36363327598669171</v>
      </c>
      <c r="AN486" s="30">
        <f t="shared" si="4159"/>
        <v>0.91405054123281027</v>
      </c>
      <c r="AO486" s="30">
        <f t="shared" si="4160"/>
        <v>0.36363955010149052</v>
      </c>
      <c r="AP486" s="30">
        <f t="shared" si="4161"/>
        <v>0.91404503415928928</v>
      </c>
      <c r="AQ486" s="30">
        <f t="shared" si="4162"/>
        <v>0.36363641307805605</v>
      </c>
      <c r="AR486" s="30">
        <f t="shared" si="4163"/>
        <v>0.91404778771126904</v>
      </c>
      <c r="AS486" s="48">
        <f t="shared" si="4189"/>
        <v>-2.7535215412211045E-6</v>
      </c>
    </row>
    <row r="487" spans="5:45" x14ac:dyDescent="0.25">
      <c r="E487" s="2"/>
      <c r="F487" s="2"/>
      <c r="I487" s="40">
        <v>1.1599999999999999</v>
      </c>
      <c r="J487" s="30">
        <f t="shared" si="4164"/>
        <v>0.64082102212836833</v>
      </c>
      <c r="K487" s="30">
        <f t="shared" si="4165"/>
        <v>0.95558220742466404</v>
      </c>
      <c r="L487" s="30">
        <f t="shared" si="4164"/>
        <v>0.59806953862701495</v>
      </c>
      <c r="M487" s="30">
        <f t="shared" si="4165"/>
        <v>0.91674548530712607</v>
      </c>
      <c r="N487" s="30">
        <f t="shared" ref="N487" si="4590">1/(1/(1-EXP(-1*$I487))+O$462/(1-EXP(-1*O$462*$I487))-1/$I487)</f>
        <v>0.55829830217188881</v>
      </c>
      <c r="O487" s="30">
        <f t="shared" ref="O487" si="4591">IF(O$462=1,N487/((1-N487)*$I487),(1/($I487*(1-O$462))*LN((1-O$462*N487)/(1-N487))))</f>
        <v>0.88186182063622431</v>
      </c>
      <c r="P487" s="30">
        <f t="shared" ref="P487" si="4592">1/(1/(1-EXP(-1*$I487))+Q$462/(1-EXP(-1*Q$462*$I487))-1/$I487)</f>
        <v>0.52147664236556146</v>
      </c>
      <c r="Q487" s="30">
        <f t="shared" ref="Q487" si="4593">IF(Q$462=1,P487/((1-P487)*$I487),(1/($I487*(1-Q$462))*LN((1-Q$462*P487)/(1-P487))))</f>
        <v>0.84987548475870989</v>
      </c>
      <c r="R487" s="30">
        <f t="shared" ref="R487" si="4594">1/(1/(1-EXP(-1*$I487))+S$462/(1-EXP(-1*S$462*$I487))-1/$I487)</f>
        <v>0.48751929431437913</v>
      </c>
      <c r="S487" s="30">
        <f t="shared" ref="S487" si="4595">IF(S$462=1,R487/((1-R487)*$I487),(1/($I487*(1-S$462))*LN((1-S$462*R487)/(1-R487))))</f>
        <v>0.82008014947026786</v>
      </c>
      <c r="T487" s="30">
        <f t="shared" ref="T487" si="4596">1/(1/(1-EXP(-1*$I487))+U$462/(1-EXP(-1*U$462*$I487))-1/$I487)</f>
        <v>0.45630068721851097</v>
      </c>
      <c r="U487" s="30">
        <f t="shared" ref="U487" si="4597">IF(U$462=1,T487/((1-T487)*$I487),(1/($I487*(1-U$462))*LN((1-U$462*T487)/(1-T487))))</f>
        <v>0.79199579837417555</v>
      </c>
      <c r="V487" s="30">
        <f t="shared" ref="V487" si="4598">1/(1/(1-EXP(-1*$I487))+W$462/(1-EXP(-1*W$462*$I487))-1/$I487)</f>
        <v>0.41426816067654082</v>
      </c>
      <c r="W487" s="30">
        <f t="shared" ref="W487" si="4599">IF(W$462=1,V487/((1-V487)*$I487),(1/($I487*(1-W$462))*LN((1-W$462*V487)/(1-V487))))</f>
        <v>0.75239267796891929</v>
      </c>
      <c r="X487" s="30">
        <f t="shared" ref="X487" si="4600">1/(1/(1-EXP(-1*$I487))+Y$462/(1-EXP(-1*Y$462*$I487))-1/$I487)</f>
        <v>0.35555130998451773</v>
      </c>
      <c r="Y487" s="30">
        <f t="shared" ref="Y487" si="4601">IF(Y$462=1,X487/((1-X487)*$I487),(1/($I487*(1-Y$462))*LN((1-Y$462*X487)/(1-X487))))</f>
        <v>0.69165833489255757</v>
      </c>
      <c r="Z487" s="30">
        <f t="shared" ref="Z487" si="4602">1/(1/(1-EXP(-1*$I487))+AA$462/(1-EXP(-1*AA$462*$I487))-1/$I487)</f>
        <v>0.21581615303671781</v>
      </c>
      <c r="AA487" s="30">
        <f t="shared" ref="AA487" si="4603">IF(AA$462=1,Z487/((1-Z487)*$I487),(1/($I487*(1-AA$462))*LN((1-AA$462*Z487)/(1-Z487))))</f>
        <v>0.50189537613167179</v>
      </c>
      <c r="AB487" s="30">
        <f t="shared" ref="AB487" si="4604">1/(1/(1-EXP(-1*$I487))+AC$462/(1-EXP(-1*AC$462*$I487))-1/$I487)</f>
        <v>0.11634248737852382</v>
      </c>
      <c r="AC487" s="30">
        <f t="shared" ref="AC487" si="4605">IF(AC$462=1,AB487/((1-AB487)*$I487),(1/($I487*(1-AC$462))*LN((1-AC$462*AB487)/(1-AB487))))</f>
        <v>0.31357149772992465</v>
      </c>
      <c r="AD487" s="30">
        <f t="shared" ref="AD487" si="4606">1/(1/(1-EXP(-1*$I487))+AE$462/(1-EXP(-1*AE$462*$I487))-1/$I487)</f>
        <v>9.4387193668661523E-2</v>
      </c>
      <c r="AE487" s="30">
        <f t="shared" ref="AE487" si="4607">IF(AE$462=1,AD487/((1-AD487)*$I487),(1/($I487*(1-AE$462))*LN((1-AE$462*AD487)/(1-AD487))))</f>
        <v>0.2663770042000918</v>
      </c>
      <c r="AF487" s="30">
        <f t="shared" ref="AF487" si="4608">1/(1/(1-EXP(-1*$I487))+AG$462/(1-EXP(-1*AG$462*$I487))-1/$I487)</f>
        <v>0.44890646292983749</v>
      </c>
      <c r="AG487" s="30">
        <f t="shared" ref="AG487" si="4609">IF(AG$462=1,AF487/((1-AF487)*$I487),(1/($I487*(1-AG$462))*LN((1-AG$462*AF487)/(1-AF487))))</f>
        <v>0.78520112701915135</v>
      </c>
      <c r="AI487">
        <v>24</v>
      </c>
      <c r="AJ487" s="2">
        <f t="shared" si="4186"/>
        <v>0.67457300901412953</v>
      </c>
      <c r="AK487" s="2">
        <f t="shared" si="4187"/>
        <v>0.67458492875099174</v>
      </c>
      <c r="AL487" s="2">
        <f t="shared" si="4188"/>
        <v>0.67457896888256064</v>
      </c>
      <c r="AM487" s="30">
        <f t="shared" si="4158"/>
        <v>0.36363327598669171</v>
      </c>
      <c r="AN487" s="30">
        <f t="shared" si="4159"/>
        <v>0.91405054123281027</v>
      </c>
      <c r="AO487" s="30">
        <f t="shared" si="4160"/>
        <v>0.36363641307805605</v>
      </c>
      <c r="AP487" s="30">
        <f t="shared" si="4161"/>
        <v>0.91404778771126904</v>
      </c>
      <c r="AQ487" s="30">
        <f t="shared" si="4162"/>
        <v>0.36363484454086514</v>
      </c>
      <c r="AR487" s="30">
        <f t="shared" si="4163"/>
        <v>0.91404916447584461</v>
      </c>
      <c r="AS487" s="48">
        <f t="shared" si="4189"/>
        <v>1.3767645755669022E-6</v>
      </c>
    </row>
    <row r="488" spans="5:45" x14ac:dyDescent="0.25">
      <c r="E488" s="2"/>
      <c r="F488" s="2"/>
      <c r="I488" s="40">
        <v>1.21</v>
      </c>
      <c r="J488" s="30">
        <f t="shared" si="4164"/>
        <v>0.65405164156844653</v>
      </c>
      <c r="K488" s="30">
        <f t="shared" si="4165"/>
        <v>0.95172712286145078</v>
      </c>
      <c r="L488" s="30">
        <f t="shared" si="4164"/>
        <v>0.60939471494765141</v>
      </c>
      <c r="M488" s="30">
        <f t="shared" si="4165"/>
        <v>0.91000555454375198</v>
      </c>
      <c r="N488" s="30">
        <f t="shared" ref="N488" si="4610">1/(1/(1-EXP(-1*$I488))+O$462/(1-EXP(-1*O$462*$I488))-1/$I488)</f>
        <v>0.56789563554700617</v>
      </c>
      <c r="O488" s="30">
        <f t="shared" ref="O488" si="4611">IF(O$462=1,N488/((1-N488)*$I488),(1/($I488*(1-O$462))*LN((1-O$462*N488)/(1-N488))))</f>
        <v>0.87284054246229237</v>
      </c>
      <c r="P488" s="30">
        <f t="shared" ref="P488" si="4612">1/(1/(1-EXP(-1*$I488))+Q$462/(1-EXP(-1*Q$462*$I488))-1/$I488)</f>
        <v>0.52953498893532558</v>
      </c>
      <c r="Q488" s="30">
        <f t="shared" ref="Q488" si="4613">IF(Q$462=1,P488/((1-P488)*$I488),(1/($I488*(1-Q$462))*LN((1-Q$462*P488)/(1-P488))))</f>
        <v>0.83897400866614713</v>
      </c>
      <c r="R488" s="30">
        <f t="shared" ref="R488" si="4614">1/(1/(1-EXP(-1*$I488))+S$462/(1-EXP(-1*S$462*$I488))-1/$I488)</f>
        <v>0.49422805055982966</v>
      </c>
      <c r="S488" s="30">
        <f t="shared" ref="S488" si="4615">IF(S$462=1,R488/((1-R488)*$I488),(1/($I488*(1-S$462))*LN((1-S$462*R488)/(1-R488))))</f>
        <v>0.80758320978274045</v>
      </c>
      <c r="T488" s="30">
        <f t="shared" ref="T488" si="4616">1/(1/(1-EXP(-1*$I488))+U$462/(1-EXP(-1*U$462*$I488))-1/$I488)</f>
        <v>0.46184191477173198</v>
      </c>
      <c r="U488" s="30">
        <f t="shared" ref="U488" si="4617">IF(U$462=1,T488/((1-T488)*$I488),(1/($I488*(1-U$462))*LN((1-U$462*T488)/(1-T488))))</f>
        <v>0.77811997710470315</v>
      </c>
      <c r="V488" s="30">
        <f t="shared" ref="V488" si="4618">1/(1/(1-EXP(-1*$I488))+W$462/(1-EXP(-1*W$462*$I488))-1/$I488)</f>
        <v>0.41837095622725384</v>
      </c>
      <c r="W488" s="30">
        <f t="shared" ref="W488" si="4619">IF(W$462=1,V488/((1-V488)*$I488),(1/($I488*(1-W$462))*LN((1-W$462*V488)/(1-V488))))</f>
        <v>0.73677245938459546</v>
      </c>
      <c r="X488" s="30">
        <f t="shared" ref="X488" si="4620">1/(1/(1-EXP(-1*$I488))+Y$462/(1-EXP(-1*Y$462*$I488))-1/$I488)</f>
        <v>0.35795382932821451</v>
      </c>
      <c r="Y488" s="30">
        <f t="shared" ref="Y488" si="4621">IF(Y$462=1,X488/((1-X488)*$I488),(1/($I488*(1-Y$462))*LN((1-Y$462*X488)/(1-X488))))</f>
        <v>0.67385197285083887</v>
      </c>
      <c r="Z488" s="30">
        <f t="shared" ref="Z488" si="4622">1/(1/(1-EXP(-1*$I488))+AA$462/(1-EXP(-1*AA$462*$I488))-1/$I488)</f>
        <v>0.21596705459405913</v>
      </c>
      <c r="AA488" s="30">
        <f t="shared" ref="AA488" si="4623">IF(AA$462=1,Z488/((1-Z488)*$I488),(1/($I488*(1-AA$462))*LN((1-AA$462*Z488)/(1-Z488))))</f>
        <v>0.48232166461866449</v>
      </c>
      <c r="AB488" s="30">
        <f t="shared" ref="AB488" si="4624">1/(1/(1-EXP(-1*$I488))+AC$462/(1-EXP(-1*AC$462*$I488))-1/$I488)</f>
        <v>0.11629319019999537</v>
      </c>
      <c r="AC488" s="30">
        <f t="shared" ref="AC488" si="4625">IF(AC$462=1,AB488/((1-AB488)*$I488),(1/($I488*(1-AC$462))*LN((1-AC$462*AB488)/(1-AB488))))</f>
        <v>0.29995021814731815</v>
      </c>
      <c r="AD488" s="30">
        <f t="shared" ref="AD488" si="4626">1/(1/(1-EXP(-1*$I488))+AE$462/(1-EXP(-1*AE$462*$I488))-1/$I488)</f>
        <v>9.4352875021285587E-2</v>
      </c>
      <c r="AE488" s="30">
        <f t="shared" ref="AE488" si="4627">IF(AE$462=1,AD488/((1-AD488)*$I488),(1/($I488*(1-AE$462))*LN((1-AE$462*AD488)/(1-AD488))))</f>
        <v>0.25481341488311465</v>
      </c>
      <c r="AF488" s="30">
        <f t="shared" ref="AF488" si="4628">1/(1/(1-EXP(-1*$I488))+AG$462/(1-EXP(-1*AG$462*$I488))-1/$I488)</f>
        <v>0.45418285968356792</v>
      </c>
      <c r="AG488" s="30">
        <f t="shared" ref="AG488" si="4629">IF(AG$462=1,AF488/((1-AF488)*$I488),(1/($I488*(1-AG$462))*LN((1-AG$462*AF488)/(1-AF488))))</f>
        <v>0.77100932671759526</v>
      </c>
      <c r="AI488">
        <v>25</v>
      </c>
      <c r="AJ488" s="2">
        <f t="shared" si="4186"/>
        <v>0.67457896888256064</v>
      </c>
      <c r="AK488" s="2">
        <f t="shared" si="4187"/>
        <v>0.67458492875099174</v>
      </c>
      <c r="AL488" s="2">
        <f t="shared" si="4188"/>
        <v>0.67458194881677613</v>
      </c>
      <c r="AM488" s="30">
        <f t="shared" si="4158"/>
        <v>0.36363484454086514</v>
      </c>
      <c r="AN488" s="30">
        <f t="shared" si="4159"/>
        <v>0.91404916447584461</v>
      </c>
      <c r="AO488" s="30">
        <f t="shared" si="4160"/>
        <v>0.36363641307805605</v>
      </c>
      <c r="AP488" s="30">
        <f t="shared" si="4161"/>
        <v>0.91404778771126904</v>
      </c>
      <c r="AQ488" s="30">
        <f t="shared" si="4162"/>
        <v>0.36363562881158334</v>
      </c>
      <c r="AR488" s="30">
        <f t="shared" si="4163"/>
        <v>0.91404847609450723</v>
      </c>
      <c r="AS488" s="48">
        <f t="shared" si="4189"/>
        <v>-6.8838133737703089E-7</v>
      </c>
    </row>
    <row r="489" spans="5:45" x14ac:dyDescent="0.25">
      <c r="E489" s="2"/>
      <c r="F489" s="2"/>
      <c r="I489" s="40">
        <v>1.26</v>
      </c>
      <c r="J489" s="30">
        <f t="shared" si="4164"/>
        <v>0.66659153413913508</v>
      </c>
      <c r="K489" s="30">
        <f t="shared" si="4165"/>
        <v>0.94772163786541519</v>
      </c>
      <c r="L489" s="30">
        <f t="shared" si="4164"/>
        <v>0.62007704988038881</v>
      </c>
      <c r="M489" s="30">
        <f t="shared" si="4165"/>
        <v>0.90307787012289009</v>
      </c>
      <c r="N489" s="30">
        <f t="shared" ref="N489" si="4630">1/(1/(1-EXP(-1*$I489))+O$462/(1-EXP(-1*O$462*$I489))-1/$I489)</f>
        <v>0.57689480832859918</v>
      </c>
      <c r="O489" s="30">
        <f t="shared" ref="O489" si="4631">IF(O$462=1,N489/((1-N489)*$I489),(1/($I489*(1-O$462))*LN((1-O$462*N489)/(1-N489))))</f>
        <v>0.86364523227827794</v>
      </c>
      <c r="P489" s="30">
        <f t="shared" ref="P489" si="4632">1/(1/(1-EXP(-1*$I489))+Q$462/(1-EXP(-1*Q$462*$I489))-1/$I489)</f>
        <v>0.53703894138181318</v>
      </c>
      <c r="Q489" s="30">
        <f t="shared" ref="Q489" si="4633">IF(Q$462=1,P489/((1-P489)*$I489),(1/($I489*(1-Q$462))*LN((1-Q$462*P489)/(1-P489))))</f>
        <v>0.82793772806309762</v>
      </c>
      <c r="R489" s="30">
        <f t="shared" ref="R489" si="4634">1/(1/(1-EXP(-1*$I489))+S$462/(1-EXP(-1*S$462*$I489))-1/$I489)</f>
        <v>0.5004263086762244</v>
      </c>
      <c r="S489" s="30">
        <f t="shared" ref="S489" si="4635">IF(S$462=1,R489/((1-R489)*$I489),(1/($I489*(1-S$462))*LN((1-S$462*R489)/(1-R489))))</f>
        <v>0.79500530941133807</v>
      </c>
      <c r="T489" s="30">
        <f t="shared" ref="T489" si="4636">1/(1/(1-EXP(-1*$I489))+U$462/(1-EXP(-1*U$462*$I489))-1/$I489)</f>
        <v>0.46691682639820009</v>
      </c>
      <c r="U489" s="30">
        <f t="shared" ref="U489" si="4637">IF(U$462=1,T489/((1-T489)*$I489),(1/($I489*(1-U$462))*LN((1-U$462*T489)/(1-T489))))</f>
        <v>0.76422706256754658</v>
      </c>
      <c r="V489" s="30">
        <f t="shared" ref="V489" si="4638">1/(1/(1-EXP(-1*$I489))+W$462/(1-EXP(-1*W$462*$I489))-1/$I489)</f>
        <v>0.42207331813924331</v>
      </c>
      <c r="W489" s="30">
        <f t="shared" ref="W489" si="4639">IF(W$462=1,V489/((1-V489)*$I489),(1/($I489*(1-W$462))*LN((1-W$462*V489)/(1-V489))))</f>
        <v>0.72124583318738744</v>
      </c>
      <c r="X489" s="30">
        <f t="shared" ref="X489" si="4640">1/(1/(1-EXP(-1*$I489))+Y$462/(1-EXP(-1*Y$462*$I489))-1/$I489)</f>
        <v>0.36005903626267138</v>
      </c>
      <c r="Y489" s="30">
        <f t="shared" ref="Y489" si="4641">IF(Y$462=1,X489/((1-X489)*$I489),(1/($I489*(1-Y$462))*LN((1-Y$462*X489)/(1-X489))))</f>
        <v>0.65635563594842405</v>
      </c>
      <c r="Z489" s="30">
        <f t="shared" ref="Z489" si="4642">1/(1/(1-EXP(-1*$I489))+AA$462/(1-EXP(-1*AA$462*$I489))-1/$I489)</f>
        <v>0.21605801804876901</v>
      </c>
      <c r="AA489" s="30">
        <f t="shared" ref="AA489" si="4643">IF(AA$462=1,Z489/((1-Z489)*$I489),(1/($I489*(1-AA$462))*LN((1-AA$462*Z489)/(1-Z489))))</f>
        <v>0.46385925927071064</v>
      </c>
      <c r="AB489" s="30">
        <f t="shared" ref="AB489" si="4644">1/(1/(1-EXP(-1*$I489))+AC$462/(1-EXP(-1*AC$462*$I489))-1/$I489)</f>
        <v>0.11624314250547953</v>
      </c>
      <c r="AC489" s="30">
        <f t="shared" ref="AC489" si="4645">IF(AC$462=1,AB489/((1-AB489)*$I489),(1/($I489*(1-AC$462))*LN((1-AC$462*AB489)/(1-AB489))))</f>
        <v>0.28740400543721184</v>
      </c>
      <c r="AD489" s="30">
        <f t="shared" ref="AD489" si="4646">1/(1/(1-EXP(-1*$I489))+AE$462/(1-EXP(-1*AE$462*$I489))-1/$I489)</f>
        <v>9.4318655137992993E-2</v>
      </c>
      <c r="AE489" s="30">
        <f t="shared" ref="AE489" si="4647">IF(AE$462=1,AD489/((1-AD489)*$I489),(1/($I489*(1-AE$462))*LN((1-AE$462*AD489)/(1-AD489))))</f>
        <v>0.2441723508383693</v>
      </c>
      <c r="AF489" s="30">
        <f t="shared" ref="AF489" si="4648">1/(1/(1-EXP(-1*$I489))+AG$462/(1-EXP(-1*AG$462*$I489))-1/$I489)</f>
        <v>0.45900399293786692</v>
      </c>
      <c r="AG489" s="30">
        <f t="shared" ref="AG489" si="4649">IF(AG$462=1,AF489/((1-AF489)*$I489),(1/($I489*(1-AG$462))*LN((1-AG$462*AF489)/(1-AF489))))</f>
        <v>0.75681771150410759</v>
      </c>
      <c r="AI489">
        <v>26</v>
      </c>
      <c r="AJ489" s="2">
        <f t="shared" si="4186"/>
        <v>0.67458194881677613</v>
      </c>
      <c r="AK489" s="2">
        <f t="shared" si="4187"/>
        <v>0.67458492875099174</v>
      </c>
      <c r="AL489" s="2">
        <f t="shared" si="4188"/>
        <v>0.67458343878388394</v>
      </c>
      <c r="AM489" s="30">
        <f t="shared" si="4158"/>
        <v>0.36363562881158334</v>
      </c>
      <c r="AN489" s="30">
        <f t="shared" si="4159"/>
        <v>0.91404847609450723</v>
      </c>
      <c r="AO489" s="30">
        <f t="shared" si="4160"/>
        <v>0.36363641307805605</v>
      </c>
      <c r="AP489" s="30">
        <f t="shared" si="4161"/>
        <v>0.91404778771126904</v>
      </c>
      <c r="AQ489" s="30">
        <f t="shared" si="4162"/>
        <v>0.36363602094535041</v>
      </c>
      <c r="AR489" s="30">
        <f t="shared" si="4163"/>
        <v>0.91404813190312639</v>
      </c>
      <c r="AS489" s="48">
        <f t="shared" si="4189"/>
        <v>-3.4419138084107459E-7</v>
      </c>
    </row>
    <row r="490" spans="5:45" x14ac:dyDescent="0.25">
      <c r="E490" s="2"/>
      <c r="F490" s="2"/>
      <c r="I490" s="40">
        <v>1.31</v>
      </c>
      <c r="J490" s="30">
        <f t="shared" si="4164"/>
        <v>0.67847801573214028</v>
      </c>
      <c r="K490" s="30">
        <f t="shared" si="4165"/>
        <v>0.94356783996749061</v>
      </c>
      <c r="L490" s="30">
        <f t="shared" si="4164"/>
        <v>0.63015439441533327</v>
      </c>
      <c r="M490" s="30">
        <f t="shared" si="4165"/>
        <v>0.8959729953679475</v>
      </c>
      <c r="N490" s="30">
        <f t="shared" ref="N490" si="4650">1/(1/(1-EXP(-1*$I490))+O$462/(1-EXP(-1*O$462*$I490))-1/$I490)</f>
        <v>0.58533388575659706</v>
      </c>
      <c r="O490" s="30">
        <f t="shared" ref="O490" si="4651">IF(O$462=1,N490/((1-N490)*$I490),(1/($I490*(1-O$462))*LN((1-O$462*N490)/(1-N490))))</f>
        <v>0.85429454104784852</v>
      </c>
      <c r="P490" s="30">
        <f t="shared" ref="P490" si="4652">1/(1/(1-EXP(-1*$I490))+Q$462/(1-EXP(-1*Q$462*$I490))-1/$I490)</f>
        <v>0.54402650619135395</v>
      </c>
      <c r="Q490" s="30">
        <f t="shared" ref="Q490" si="4653">IF(Q$462=1,P490/((1-P490)*$I490),(1/($I490*(1-Q$462))*LN((1-Q$462*P490)/(1-P490))))</f>
        <v>0.81679183618912665</v>
      </c>
      <c r="R490" s="30">
        <f t="shared" ref="R490" si="4654">1/(1/(1-EXP(-1*$I490))+S$462/(1-EXP(-1*S$462*$I490))-1/$I490)</f>
        <v>0.50615174863047929</v>
      </c>
      <c r="S490" s="30">
        <f t="shared" ref="S490" si="4655">IF(S$462=1,R490/((1-R490)*$I490),(1/($I490*(1-S$462))*LN((1-S$462*R490)/(1-R490))))</f>
        <v>0.78237673123772833</v>
      </c>
      <c r="T490" s="30">
        <f t="shared" ref="T490" si="4656">1/(1/(1-EXP(-1*$I490))+U$462/(1-EXP(-1*U$462*$I490))-1/$I490)</f>
        <v>0.47156249035116893</v>
      </c>
      <c r="U490" s="30">
        <f t="shared" ref="U490" si="4657">IF(U$462=1,T490/((1-T490)*$I490),(1/($I490*(1-U$462))*LN((1-U$462*T490)/(1-T490))))</f>
        <v>0.7503512199111434</v>
      </c>
      <c r="V490" s="30">
        <f t="shared" ref="V490" si="4658">1/(1/(1-EXP(-1*$I490))+W$462/(1-EXP(-1*W$462*$I490))-1/$I490)</f>
        <v>0.42541082473247765</v>
      </c>
      <c r="W490" s="30">
        <f t="shared" ref="W490" si="4659">IF(W$462=1,V490/((1-V490)*$I490),(1/($I490*(1-W$462))*LN((1-W$462*V490)/(1-V490))))</f>
        <v>0.70585075471070502</v>
      </c>
      <c r="X490" s="30">
        <f t="shared" ref="X490" si="4660">1/(1/(1-EXP(-1*$I490))+Y$462/(1-EXP(-1*Y$462*$I490))-1/$I490)</f>
        <v>0.36189856177343677</v>
      </c>
      <c r="Y490" s="30">
        <f t="shared" ref="Y490" si="4661">IF(Y$462=1,X490/((1-X490)*$I490),(1/($I490*(1-Y$462))*LN((1-Y$462*X490)/(1-X490))))</f>
        <v>0.63920733548562425</v>
      </c>
      <c r="Z490" s="30">
        <f t="shared" ref="Z490" si="4662">1/(1/(1-EXP(-1*$I490))+AA$462/(1-EXP(-1*AA$462*$I490))-1/$I490)</f>
        <v>0.21610030951140513</v>
      </c>
      <c r="AA490" s="30">
        <f t="shared" ref="AA490" si="4663">IF(AA$462=1,Z490/((1-Z490)*$I490),(1/($I490*(1-AA$462))*LN((1-AA$462*Z490)/(1-Z490))))</f>
        <v>0.44645822417929032</v>
      </c>
      <c r="AB490" s="30">
        <f t="shared" ref="AB490" si="4664">1/(1/(1-EXP(-1*$I490))+AC$462/(1-EXP(-1*AC$462*$I490))-1/$I490)</f>
        <v>0.11619271699191562</v>
      </c>
      <c r="AC490" s="30">
        <f t="shared" ref="AC490" si="4665">IF(AC$462=1,AB490/((1-AB490)*$I490),(1/($I490*(1-AC$462))*LN((1-AC$462*AB490)/(1-AB490))))</f>
        <v>0.27581444905005897</v>
      </c>
      <c r="AD490" s="30">
        <f t="shared" ref="AD490" si="4666">1/(1/(1-EXP(-1*$I490))+AE$462/(1-EXP(-1*AE$462*$I490))-1/$I490)</f>
        <v>9.4284589776036418E-2</v>
      </c>
      <c r="AE490" s="30">
        <f t="shared" ref="AE490" si="4667">IF(AE$462=1,AD490/((1-AD490)*$I490),(1/($I490*(1-AE$462))*LN((1-AE$462*AD490)/(1-AD490))))</f>
        <v>0.23434893740980026</v>
      </c>
      <c r="AF490" s="30">
        <f t="shared" ref="AF490" si="4668">1/(1/(1-EXP(-1*$I490))+AG$462/(1-EXP(-1*AG$462*$I490))-1/$I490)</f>
        <v>0.46340673103454333</v>
      </c>
      <c r="AG490" s="30">
        <f t="shared" ref="AG490" si="4669">IF(AG$462=1,AF490/((1-AF490)*$I490),(1/($I490*(1-AG$462))*LN((1-AG$462*AF490)/(1-AF490))))</f>
        <v>0.74266124676330691</v>
      </c>
      <c r="AI490">
        <v>27</v>
      </c>
      <c r="AJ490" s="2">
        <f t="shared" si="4186"/>
        <v>0.67458343878388394</v>
      </c>
      <c r="AK490" s="2">
        <f t="shared" si="4187"/>
        <v>0.67458492875099174</v>
      </c>
      <c r="AL490" s="2">
        <f t="shared" si="4188"/>
        <v>0.67458418376743778</v>
      </c>
      <c r="AM490" s="30">
        <f t="shared" si="4158"/>
        <v>0.36363602094535041</v>
      </c>
      <c r="AN490" s="30">
        <f t="shared" si="4159"/>
        <v>0.91404813190312639</v>
      </c>
      <c r="AO490" s="30">
        <f t="shared" si="4160"/>
        <v>0.36363641307805605</v>
      </c>
      <c r="AP490" s="30">
        <f t="shared" si="4161"/>
        <v>0.91404778771126904</v>
      </c>
      <c r="AQ490" s="30">
        <f t="shared" si="4162"/>
        <v>0.3636362170118359</v>
      </c>
      <c r="AR490" s="30">
        <f t="shared" si="4163"/>
        <v>0.91404795980725695</v>
      </c>
      <c r="AS490" s="48">
        <f t="shared" si="4189"/>
        <v>-1.7209586944400002E-7</v>
      </c>
    </row>
    <row r="491" spans="5:45" x14ac:dyDescent="0.25">
      <c r="E491" s="2"/>
      <c r="F491" s="2"/>
      <c r="I491" s="40">
        <v>1.36</v>
      </c>
      <c r="J491" s="30">
        <f t="shared" si="4164"/>
        <v>0.68974623132795898</v>
      </c>
      <c r="K491" s="30">
        <f t="shared" si="4165"/>
        <v>0.93926799333753752</v>
      </c>
      <c r="L491" s="30">
        <f t="shared" si="4164"/>
        <v>0.63966211875640389</v>
      </c>
      <c r="M491" s="30">
        <f t="shared" si="4165"/>
        <v>0.88870162331994829</v>
      </c>
      <c r="N491" s="30">
        <f t="shared" ref="N491" si="4670">1/(1/(1-EXP(-1*$I491))+O$462/(1-EXP(-1*O$462*$I491))-1/$I491)</f>
        <v>0.59324820680216606</v>
      </c>
      <c r="O491" s="30">
        <f t="shared" ref="O491" si="4671">IF(O$462=1,N491/((1-N491)*$I491),(1/($I491*(1-O$462))*LN((1-O$462*N491)/(1-N491))))</f>
        <v>0.84480676232226826</v>
      </c>
      <c r="P491" s="30">
        <f t="shared" ref="P491" si="4672">1/(1/(1-EXP(-1*$I491))+Q$462/(1-EXP(-1*Q$462*$I491))-1/$I491)</f>
        <v>0.55053276608755564</v>
      </c>
      <c r="Q491" s="30">
        <f t="shared" ref="Q491" si="4673">IF(Q$462=1,P491/((1-P491)*$I491),(1/($I491*(1-Q$462))*LN((1-Q$462*P491)/(1-P491))))</f>
        <v>0.80556045149294919</v>
      </c>
      <c r="R491" s="30">
        <f t="shared" ref="R491" si="4674">1/(1/(1-EXP(-1*$I491))+S$462/(1-EXP(-1*S$462*$I491))-1/$I491)</f>
        <v>0.51143896571936553</v>
      </c>
      <c r="S491" s="30">
        <f t="shared" ref="S491" si="4675">IF(S$462=1,R491/((1-R491)*$I491),(1/($I491*(1-S$462))*LN((1-S$462*R491)/(1-R491))))</f>
        <v>0.76972586154493372</v>
      </c>
      <c r="T491" s="30">
        <f t="shared" ref="T491" si="4676">1/(1/(1-EXP(-1*$I491))+U$462/(1-EXP(-1*U$462*$I491))-1/$I491)</f>
        <v>0.47581275912789844</v>
      </c>
      <c r="U491" s="30">
        <f t="shared" ref="U491" si="4677">IF(U$462=1,T491/((1-T491)*$I491),(1/($I491*(1-U$462))*LN((1-U$462*T491)/(1-T491))))</f>
        <v>0.73652383421120038</v>
      </c>
      <c r="V491" s="30">
        <f t="shared" ref="V491" si="4678">1/(1/(1-EXP(-1*$I491))+W$462/(1-EXP(-1*W$462*$I491))-1/$I491)</f>
        <v>0.42841569318649247</v>
      </c>
      <c r="W491" s="30">
        <f t="shared" ref="W491" si="4679">IF(W$462=1,V491/((1-V491)*$I491),(1/($I491*(1-W$462))*LN((1-W$462*V491)/(1-V491))))</f>
        <v>0.69062096212342083</v>
      </c>
      <c r="X491" s="30">
        <f t="shared" ref="X491" si="4680">1/(1/(1-EXP(-1*$I491))+Y$462/(1-EXP(-1*Y$462*$I491))-1/$I491)</f>
        <v>0.36350058343066805</v>
      </c>
      <c r="Y491" s="30">
        <f t="shared" ref="Y491" si="4681">IF(Y$462=1,X491/((1-X491)*$I491),(1/($I491*(1-Y$462))*LN((1-Y$462*X491)/(1-X491))))</f>
        <v>0.62243822089364864</v>
      </c>
      <c r="Z491" s="30">
        <f t="shared" ref="Z491" si="4682">1/(1/(1-EXP(-1*$I491))+AA$462/(1-EXP(-1*AA$462*$I491))-1/$I491)</f>
        <v>0.2161031282185624</v>
      </c>
      <c r="AA491" s="30">
        <f t="shared" ref="AA491" si="4683">IF(AA$462=1,Z491/((1-Z491)*$I491),(1/($I491*(1-AA$462))*LN((1-AA$462*Z491)/(1-Z491))))</f>
        <v>0.43006381793830373</v>
      </c>
      <c r="AB491" s="30">
        <f t="shared" ref="AB491" si="4684">1/(1/(1-EXP(-1*$I491))+AC$462/(1-EXP(-1*AC$462*$I491))-1/$I491)</f>
        <v>0.1161421657747794</v>
      </c>
      <c r="AC491" s="30">
        <f t="shared" ref="AC491" si="4685">IF(AC$462=1,AB491/((1-AB491)*$I491),(1/($I491*(1-AC$462))*LN((1-AC$462*AB491)/(1-AB491))))</f>
        <v>0.26507903323349741</v>
      </c>
      <c r="AD491" s="30">
        <f t="shared" ref="AD491" si="4686">1/(1/(1-EXP(-1*$I491))+AE$462/(1-EXP(-1*AE$462*$I491))-1/$I491)</f>
        <v>9.4250714804402086E-2</v>
      </c>
      <c r="AE491" s="30">
        <f t="shared" ref="AE491" si="4687">IF(AE$462=1,AD491/((1-AD491)*$I491),(1/($I491*(1-AE$462))*LN((1-AE$462*AD491)/(1-AD491))))</f>
        <v>0.22525342437280493</v>
      </c>
      <c r="AF491" s="30">
        <f t="shared" ref="AF491" si="4688">1/(1/(1-EXP(-1*$I491))+AG$462/(1-EXP(-1*AG$462*$I491))-1/$I491)</f>
        <v>0.46742469806759951</v>
      </c>
      <c r="AG491" s="30">
        <f t="shared" ref="AG491" si="4689">IF(AG$462=1,AF491/((1-AF491)*$I491),(1/($I491*(1-AG$462))*LN((1-AG$462*AF491)/(1-AF491))))</f>
        <v>0.72857188799736416</v>
      </c>
      <c r="AI491">
        <v>28</v>
      </c>
      <c r="AJ491" s="2">
        <f t="shared" si="4186"/>
        <v>0.67458418376743778</v>
      </c>
      <c r="AK491" s="2">
        <f t="shared" si="4187"/>
        <v>0.67458492875099174</v>
      </c>
      <c r="AL491" s="2">
        <f t="shared" si="4188"/>
        <v>0.67458455625921476</v>
      </c>
      <c r="AM491" s="30">
        <f t="shared" si="4158"/>
        <v>0.3636362170118359</v>
      </c>
      <c r="AN491" s="30">
        <f t="shared" si="4159"/>
        <v>0.91404795980725695</v>
      </c>
      <c r="AO491" s="30">
        <f t="shared" si="4160"/>
        <v>0.36363641307805605</v>
      </c>
      <c r="AP491" s="30">
        <f t="shared" si="4161"/>
        <v>0.91404778771126904</v>
      </c>
      <c r="AQ491" s="30">
        <f t="shared" si="4162"/>
        <v>0.36363631504497906</v>
      </c>
      <c r="AR491" s="30">
        <f t="shared" si="4163"/>
        <v>0.91404787375927787</v>
      </c>
      <c r="AS491" s="48">
        <f t="shared" si="4189"/>
        <v>-8.6047979075409842E-8</v>
      </c>
    </row>
    <row r="492" spans="5:45" x14ac:dyDescent="0.25">
      <c r="E492" s="2"/>
      <c r="F492" s="2"/>
      <c r="I492" s="40">
        <v>1.41</v>
      </c>
      <c r="J492" s="30">
        <f t="shared" si="4164"/>
        <v>0.70042929610124893</v>
      </c>
      <c r="K492" s="30">
        <f t="shared" si="4165"/>
        <v>0.93482454357148215</v>
      </c>
      <c r="L492" s="30">
        <f t="shared" si="4164"/>
        <v>0.64863329988134966</v>
      </c>
      <c r="M492" s="30">
        <f t="shared" si="4165"/>
        <v>0.88127454193172172</v>
      </c>
      <c r="N492" s="30">
        <f t="shared" ref="N492" si="4690">1/(1/(1-EXP(-1*$I492))+O$462/(1-EXP(-1*O$462*$I492))-1/$I492)</f>
        <v>0.60067061165246893</v>
      </c>
      <c r="O492" s="30">
        <f t="shared" ref="O492" si="4691">IF(O$462=1,N492/((1-N492)*$I492),(1/($I492*(1-O$462))*LN((1-O$462*N492)/(1-N492))))</f>
        <v>0.83519976806152674</v>
      </c>
      <c r="P492" s="30">
        <f t="shared" ref="P492" si="4692">1/(1/(1-EXP(-1*$I492))+Q$462/(1-EXP(-1*Q$462*$I492))-1/$I492)</f>
        <v>0.5565901421292615</v>
      </c>
      <c r="Q492" s="30">
        <f t="shared" ref="Q492" si="4693">IF(Q$462=1,P492/((1-P492)*$I492),(1/($I492*(1-Q$462))*LN((1-Q$462*P492)/(1-P492))))</f>
        <v>0.79426655730835138</v>
      </c>
      <c r="R492" s="30">
        <f t="shared" ref="R492" si="4694">1/(1/(1-EXP(-1*$I492))+S$462/(1-EXP(-1*S$462*$I492))-1/$I492)</f>
        <v>0.51631976299894833</v>
      </c>
      <c r="S492" s="30">
        <f t="shared" ref="S492" si="4695">IF(S$462=1,R492/((1-R492)*$I492),(1/($I492*(1-S$462))*LN((1-S$462*R492)/(1-R492))))</f>
        <v>0.75707916318373825</v>
      </c>
      <c r="T492" s="30">
        <f t="shared" ref="T492" si="4696">1/(1/(1-EXP(-1*$I492))+U$462/(1-EXP(-1*U$462*$I492))-1/$I492)</f>
        <v>0.47969858886224548</v>
      </c>
      <c r="U492" s="30">
        <f t="shared" ref="U492" si="4697">IF(U$462=1,T492/((1-T492)*$I492),(1/($I492*(1-U$462))*LN((1-U$462*T492)/(1-T492))))</f>
        <v>0.72277354068506772</v>
      </c>
      <c r="V492" s="30">
        <f t="shared" ref="V492" si="4698">1/(1/(1-EXP(-1*$I492))+W$462/(1-EXP(-1*W$462*$I492))-1/$I492)</f>
        <v>0.43111713463009599</v>
      </c>
      <c r="W492" s="30">
        <f t="shared" ref="W492" si="4699">IF(W$462=1,V492/((1-V492)*$I492),(1/($I492*(1-W$462))*LN((1-W$462*V492)/(1-V492))))</f>
        <v>0.6755861359661387</v>
      </c>
      <c r="X492" s="30">
        <f t="shared" ref="X492" si="4700">1/(1/(1-EXP(-1*$I492))+Y$462/(1-EXP(-1*Y$462*$I492))-1/$I492)</f>
        <v>0.36489022958958045</v>
      </c>
      <c r="Y492" s="30">
        <f t="shared" ref="Y492" si="4701">IF(Y$462=1,X492/((1-X492)*$I492),(1/($I492*(1-Y$462))*LN((1-Y$462*X492)/(1-X492))))</f>
        <v>0.60607312623376208</v>
      </c>
      <c r="Z492" s="30">
        <f t="shared" ref="Z492" si="4702">1/(1/(1-EXP(-1*$I492))+AA$462/(1-EXP(-1*AA$462*$I492))-1/$I492)</f>
        <v>0.21607398787739715</v>
      </c>
      <c r="AA492" s="30">
        <f t="shared" ref="AA492" si="4703">IF(AA$462=1,Z492/((1-Z492)*$I492),(1/($I492*(1-AA$462))*LN((1-AA$462*Z492)/(1-Z492))))</f>
        <v>0.41461896999675113</v>
      </c>
      <c r="AB492" s="30">
        <f t="shared" ref="AB492" si="4704">1/(1/(1-EXP(-1*$I492))+AC$462/(1-EXP(-1*AC$462*$I492))-1/$I492)</f>
        <v>0.11609166010132811</v>
      </c>
      <c r="AC492" s="30">
        <f t="shared" ref="AC492" si="4705">IF(AC$462=1,AB492/((1-AB492)*$I492),(1/($I492*(1-AC$462))*LN((1-AC$462*AB492)/(1-AB492))))</f>
        <v>0.25510880673285347</v>
      </c>
      <c r="AD492" s="30">
        <f t="shared" ref="AD492" si="4706">1/(1/(1-EXP(-1*$I492))+AE$462/(1-EXP(-1*AE$462*$I492))-1/$I492)</f>
        <v>9.4217053947283969E-2</v>
      </c>
      <c r="AE492" s="30">
        <f t="shared" ref="AE492" si="4707">IF(AE$462=1,AD492/((1-AD492)*$I492),(1/($I492*(1-AE$462))*LN((1-AE$462*AD492)/(1-AD492))))</f>
        <v>0.21680861780291608</v>
      </c>
      <c r="AF492" s="30">
        <f t="shared" ref="AF492" si="4708">1/(1/(1-EXP(-1*$I492))+AG$462/(1-EXP(-1*AG$462*$I492))-1/$I492)</f>
        <v>0.47108859958311028</v>
      </c>
      <c r="AG492" s="30">
        <f t="shared" ref="AG492" si="4709">IF(AG$462=1,AF492/((1-AF492)*$I492),(1/($I492*(1-AG$462))*LN((1-AG$462*AF492)/(1-AF492))))</f>
        <v>0.71457862873665601</v>
      </c>
      <c r="AI492">
        <v>29</v>
      </c>
      <c r="AJ492" s="2">
        <f t="shared" si="4186"/>
        <v>0.67458455625921476</v>
      </c>
      <c r="AK492" s="2">
        <f t="shared" si="4187"/>
        <v>0.67458492875099174</v>
      </c>
      <c r="AL492" s="2">
        <f t="shared" si="4188"/>
        <v>0.67458474250510325</v>
      </c>
      <c r="AM492" s="30">
        <f t="shared" si="4158"/>
        <v>0.36363631504497906</v>
      </c>
      <c r="AN492" s="30">
        <f t="shared" si="4159"/>
        <v>0.91404787375927787</v>
      </c>
      <c r="AO492" s="30">
        <f t="shared" si="4160"/>
        <v>0.36363641307805605</v>
      </c>
      <c r="AP492" s="30">
        <f t="shared" si="4161"/>
        <v>0.91404778771126904</v>
      </c>
      <c r="AQ492" s="30">
        <f t="shared" si="4162"/>
        <v>0.36363636406152583</v>
      </c>
      <c r="AR492" s="30">
        <f t="shared" si="4163"/>
        <v>0.91404783073527618</v>
      </c>
      <c r="AS492" s="48">
        <f t="shared" si="4189"/>
        <v>-4.302400169464704E-8</v>
      </c>
    </row>
    <row r="493" spans="5:45" x14ac:dyDescent="0.25">
      <c r="E493" s="2"/>
      <c r="F493" s="2"/>
      <c r="I493" s="40">
        <v>1.46</v>
      </c>
      <c r="J493" s="30">
        <f t="shared" si="4164"/>
        <v>0.71055842597347108</v>
      </c>
      <c r="K493" s="30">
        <f t="shared" si="4165"/>
        <v>0.93024012155773372</v>
      </c>
      <c r="L493" s="30">
        <f t="shared" si="4164"/>
        <v>0.65709889253522258</v>
      </c>
      <c r="M493" s="30">
        <f t="shared" si="4165"/>
        <v>0.87370259901142955</v>
      </c>
      <c r="N493" s="30">
        <f t="shared" ref="N493" si="4710">1/(1/(1-EXP(-1*$I493))+O$462/(1-EXP(-1*O$462*$I493))-1/$I493)</f>
        <v>0.60763164700055705</v>
      </c>
      <c r="O493" s="30">
        <f t="shared" ref="O493" si="4711">IF(O$462=1,N493/((1-N493)*$I493),(1/($I493*(1-O$462))*LN((1-O$462*N493)/(1-N493))))</f>
        <v>0.82549095088357616</v>
      </c>
      <c r="P493" s="30">
        <f t="shared" ref="P493" si="4712">1/(1/(1-EXP(-1*$I493))+Q$462/(1-EXP(-1*Q$462*$I493))-1/$I493)</f>
        <v>0.56222862839054777</v>
      </c>
      <c r="Q493" s="30">
        <f t="shared" ref="Q493" si="4713">IF(Q$462=1,P493/((1-P493)*$I493),(1/($I493*(1-Q$462))*LN((1-Q$462*P493)/(1-P493))))</f>
        <v>0.78293195621884049</v>
      </c>
      <c r="R493" s="30">
        <f t="shared" ref="R493" si="4714">1/(1/(1-EXP(-1*$I493))+S$462/(1-EXP(-1*S$462*$I493))-1/$I493)</f>
        <v>0.52082341147014644</v>
      </c>
      <c r="S493" s="30">
        <f t="shared" ref="S493" si="4715">IF(S$462=1,R493/((1-R493)*$I493),(1/($I493*(1-S$462))*LN((1-S$462*R493)/(1-R493))))</f>
        <v>0.74446117059916295</v>
      </c>
      <c r="T493" s="30">
        <f t="shared" ref="T493" si="4716">1/(1/(1-EXP(-1*$I493))+U$462/(1-EXP(-1*U$462*$I493))-1/$I493)</f>
        <v>0.4832483220129008</v>
      </c>
      <c r="U493" s="30">
        <f t="shared" ref="U493" si="4717">IF(U$462=1,T493/((1-T493)*$I493),(1/($I493*(1-U$462))*LN((1-U$462*T493)/(1-T493))))</f>
        <v>0.70912628246007769</v>
      </c>
      <c r="V493" s="30">
        <f t="shared" ref="V493" si="4718">1/(1/(1-EXP(-1*$I493))+W$462/(1-EXP(-1*W$462*$I493))-1/$I493)</f>
        <v>0.4335416663956686</v>
      </c>
      <c r="W493" s="30">
        <f t="shared" ref="W493" si="4719">IF(W$462=1,V493/((1-V493)*$I493),(1/($I493*(1-W$462))*LN((1-W$462*V493)/(1-V493))))</f>
        <v>0.66077209250456248</v>
      </c>
      <c r="X493" s="30">
        <f t="shared" ref="X493" si="4720">1/(1/(1-EXP(-1*$I493))+Y$462/(1-EXP(-1*Y$462*$I493))-1/$I493)</f>
        <v>0.3660899314461985</v>
      </c>
      <c r="Y493" s="30">
        <f t="shared" ref="Y493" si="4721">IF(Y$462=1,X493/((1-X493)*$I493),(1/($I493*(1-Y$462))*LN((1-Y$462*X493)/(1-X493))))</f>
        <v>0.59013114497416996</v>
      </c>
      <c r="Z493" s="30">
        <f t="shared" ref="Z493" si="4722">1/(1/(1-EXP(-1*$I493))+AA$462/(1-EXP(-1*AA$462*$I493))-1/$I493)</f>
        <v>0.21601902706073092</v>
      </c>
      <c r="AA493" s="30">
        <f t="shared" ref="AA493" si="4723">IF(AA$462=1,Z493/((1-Z493)*$I493),(1/($I493*(1-AA$462))*LN((1-AA$462*Z493)/(1-Z493))))</f>
        <v>0.40006612812520531</v>
      </c>
      <c r="AB493" s="30">
        <f t="shared" ref="AB493" si="4724">1/(1/(1-EXP(-1*$I493))+AC$462/(1-EXP(-1*AC$462*$I493))-1/$I493)</f>
        <v>0.11604131694463977</v>
      </c>
      <c r="AC493" s="30">
        <f t="shared" ref="AC493" si="4725">IF(AC$462=1,AB493/((1-AB493)*$I493),(1/($I493*(1-AC$462))*LN((1-AC$462*AB493)/(1-AB493))))</f>
        <v>0.24582637431357679</v>
      </c>
      <c r="AD493" s="30">
        <f t="shared" ref="AD493" si="4726">1/(1/(1-EXP(-1*$I493))+AE$462/(1-EXP(-1*AE$462*$I493))-1/$I493)</f>
        <v>9.4183623476612105E-2</v>
      </c>
      <c r="AE493" s="30">
        <f t="shared" ref="AE493" si="4727">IF(AE$462=1,AD493/((1-AD493)*$I493),(1/($I493*(1-AE$462))*LN((1-AE$462*AD493)/(1-AD493))))</f>
        <v>0.2089477960592365</v>
      </c>
      <c r="AF493" s="30">
        <f t="shared" ref="AF493" si="4728">1/(1/(1-EXP(-1*$I493))+AG$462/(1-EXP(-1*AG$462*$I493))-1/$I493)</f>
        <v>0.47442651051073353</v>
      </c>
      <c r="AG493" s="30">
        <f t="shared" ref="AG493" si="4729">IF(AG$462=1,AF493/((1-AF493)*$I493),(1/($I493*(1-AG$462))*LN((1-AG$462*AF493)/(1-AF493))))</f>
        <v>0.70070757723625388</v>
      </c>
      <c r="AI493">
        <v>30</v>
      </c>
      <c r="AJ493" s="2">
        <f t="shared" si="4186"/>
        <v>0.67458455625921476</v>
      </c>
      <c r="AK493" s="2">
        <f t="shared" si="4187"/>
        <v>0.67458474250510325</v>
      </c>
      <c r="AL493" s="2">
        <f t="shared" si="4188"/>
        <v>0.67458464938215901</v>
      </c>
      <c r="AM493" s="30">
        <f t="shared" si="4158"/>
        <v>0.36363631504497906</v>
      </c>
      <c r="AN493" s="30">
        <f t="shared" si="4159"/>
        <v>0.91404787375927787</v>
      </c>
      <c r="AO493" s="30">
        <f t="shared" si="4160"/>
        <v>0.36363636406152583</v>
      </c>
      <c r="AP493" s="30">
        <f t="shared" si="4161"/>
        <v>0.91404783073527618</v>
      </c>
      <c r="AQ493" s="30">
        <f t="shared" si="4162"/>
        <v>0.36363633955325469</v>
      </c>
      <c r="AR493" s="30">
        <f t="shared" si="4163"/>
        <v>0.9140478522472788</v>
      </c>
      <c r="AS493" s="48">
        <f t="shared" si="4189"/>
        <v>2.151200262368036E-8</v>
      </c>
    </row>
    <row r="494" spans="5:45" x14ac:dyDescent="0.25">
      <c r="E494" s="2"/>
      <c r="F494" s="2"/>
      <c r="I494" s="40">
        <v>1.51</v>
      </c>
      <c r="J494" s="30">
        <f t="shared" si="4164"/>
        <v>0.72016305852710727</v>
      </c>
      <c r="K494" s="30">
        <f t="shared" si="4165"/>
        <v>0.92551754633716055</v>
      </c>
      <c r="L494" s="30">
        <f t="shared" si="4164"/>
        <v>0.66508788534826313</v>
      </c>
      <c r="M494" s="30">
        <f t="shared" si="4165"/>
        <v>0.86599666717572266</v>
      </c>
      <c r="N494" s="30">
        <f t="shared" ref="N494" si="4730">1/(1/(1-EXP(-1*$I494))+O$462/(1-EXP(-1*O$462*$I494))-1/$I494)</f>
        <v>0.61415975163251724</v>
      </c>
      <c r="O494" s="30">
        <f t="shared" ref="O494" si="4731">IF(O$462=1,N494/((1-N494)*$I494),(1/($I494*(1-O$462))*LN((1-O$462*N494)/(1-N494))))</f>
        <v>0.81569717285805099</v>
      </c>
      <c r="P494" s="30">
        <f t="shared" ref="P494" si="4732">1/(1/(1-EXP(-1*$I494))+Q$462/(1-EXP(-1*Q$462*$I494))-1/$I494)</f>
        <v>0.56747600251430441</v>
      </c>
      <c r="Q494" s="30">
        <f t="shared" ref="Q494" si="4733">IF(Q$462=1,P494/((1-P494)*$I494),(1/($I494*(1-Q$462))*LN((1-Q$462*P494)/(1-P494))))</f>
        <v>0.77157723817629031</v>
      </c>
      <c r="R494" s="30">
        <f t="shared" ref="R494" si="4734">1/(1/(1-EXP(-1*$I494))+S$462/(1-EXP(-1*S$462*$I494))-1/$I494)</f>
        <v>0.52497688209350479</v>
      </c>
      <c r="S494" s="30">
        <f t="shared" ref="S494" si="4735">IF(S$462=1,R494/((1-R494)*$I494),(1/($I494*(1-S$462))*LN((1-S$462*R494)/(1-R494))))</f>
        <v>0.73189450413628609</v>
      </c>
      <c r="T494" s="30">
        <f t="shared" ref="T494" si="4736">1/(1/(1-EXP(-1*$I494))+U$462/(1-EXP(-1*U$462*$I494))-1/$I494)</f>
        <v>0.48648793817425512</v>
      </c>
      <c r="U494" s="30">
        <f t="shared" ref="U494" si="4737">IF(U$462=1,T494/((1-T494)*$I494),(1/($I494*(1-U$462))*LN((1-U$462*T494)/(1-T494))))</f>
        <v>0.69560539127886389</v>
      </c>
      <c r="V494" s="30">
        <f t="shared" ref="V494" si="4738">1/(1/(1-EXP(-1*$I494))+W$462/(1-EXP(-1*W$462*$I494))-1/$I494)</f>
        <v>0.4357133873352087</v>
      </c>
      <c r="W494" s="30">
        <f t="shared" ref="W494" si="4739">IF(W$462=1,V494/((1-V494)*$I494),(1/($I494*(1-W$462))*LN((1-W$462*V494)/(1-V494))))</f>
        <v>0.64620100225865229</v>
      </c>
      <c r="X494" s="30">
        <f t="shared" ref="X494" si="4740">1/(1/(1-EXP(-1*$I494))+Y$462/(1-EXP(-1*Y$462*$I494))-1/$I494)</f>
        <v>0.36711973049991886</v>
      </c>
      <c r="Y494" s="30">
        <f t="shared" ref="Y494" si="4741">IF(Y$462=1,X494/((1-X494)*$I494),(1/($I494*(1-Y$462))*LN((1-Y$462*X494)/(1-X494))))</f>
        <v>0.57462621359938126</v>
      </c>
      <c r="Z494" s="30">
        <f t="shared" ref="Z494" si="4742">1/(1/(1-EXP(-1*$I494))+AA$462/(1-EXP(-1*AA$462*$I494))-1/$I494)</f>
        <v>0.2159432620296991</v>
      </c>
      <c r="AA494" s="30">
        <f t="shared" ref="AA494" si="4743">IF(AA$462=1,Z494/((1-Z494)*$I494),(1/($I494*(1-AA$462))*LN((1-AA$462*Z494)/(1-Z494))))</f>
        <v>0.38634859356793372</v>
      </c>
      <c r="AB494" s="30">
        <f t="shared" ref="AB494" si="4744">1/(1/(1-EXP(-1*$I494))+AC$462/(1-EXP(-1*AC$462*$I494))-1/$I494)</f>
        <v>0.11599121681264953</v>
      </c>
      <c r="AC494" s="30">
        <f t="shared" ref="AC494" si="4745">IF(AC$462=1,AB494/((1-AB494)*$I494),(1/($I494*(1-AC$462))*LN((1-AC$462*AB494)/(1-AB494))))</f>
        <v>0.23716418594978261</v>
      </c>
      <c r="AD494" s="30">
        <f t="shared" ref="AD494" si="4746">1/(1/(1-EXP(-1*$I494))+AE$462/(1-EXP(-1*AE$462*$I494))-1/$I494)</f>
        <v>9.4150435055691289E-2</v>
      </c>
      <c r="AE494" s="30">
        <f t="shared" ref="AE494" si="4747">IF(AE$462=1,AD494/((1-AD494)*$I494),(1/($I494*(1-AE$462))*LN((1-AE$462*AD494)/(1-AD494))))</f>
        <v>0.20161301443490584</v>
      </c>
      <c r="AF494" s="30">
        <f t="shared" ref="AF494" si="4748">1/(1/(1-EXP(-1*$I494))+AG$462/(1-EXP(-1*AG$462*$I494))-1/$I494)</f>
        <v>0.47746413033732282</v>
      </c>
      <c r="AG494" s="30">
        <f t="shared" ref="AG494" si="4749">IF(AG$462=1,AF494/((1-AF494)*$I494),(1/($I494*(1-AG$462))*LN((1-AG$462*AF494)/(1-AF494))))</f>
        <v>0.68698205676660828</v>
      </c>
      <c r="AI494">
        <v>31</v>
      </c>
      <c r="AJ494" s="2">
        <f t="shared" si="4186"/>
        <v>0.67458464938215901</v>
      </c>
      <c r="AK494" s="2">
        <f t="shared" si="4187"/>
        <v>0.67458474250510325</v>
      </c>
      <c r="AL494" s="2">
        <f t="shared" si="4188"/>
        <v>0.67458469594363113</v>
      </c>
      <c r="AM494" s="30">
        <f t="shared" si="4158"/>
        <v>0.36363633955325469</v>
      </c>
      <c r="AN494" s="30">
        <f t="shared" si="4159"/>
        <v>0.9140478522472788</v>
      </c>
      <c r="AO494" s="30">
        <f t="shared" si="4160"/>
        <v>0.36363636406152583</v>
      </c>
      <c r="AP494" s="30">
        <f t="shared" si="4161"/>
        <v>0.91404783073527618</v>
      </c>
      <c r="AQ494" s="30">
        <f t="shared" si="4162"/>
        <v>0.36363635180739068</v>
      </c>
      <c r="AR494" s="30">
        <f t="shared" si="4163"/>
        <v>0.91404784149127849</v>
      </c>
      <c r="AS494" s="48">
        <f t="shared" si="4189"/>
        <v>-1.0756000312639458E-8</v>
      </c>
    </row>
    <row r="495" spans="5:45" x14ac:dyDescent="0.25">
      <c r="E495" s="2"/>
      <c r="F495" s="2"/>
      <c r="I495" s="40">
        <v>1.56</v>
      </c>
      <c r="J495" s="30">
        <f t="shared" si="4164"/>
        <v>0.72927096510536626</v>
      </c>
      <c r="K495" s="30">
        <f t="shared" si="4165"/>
        <v>0.9206598268790267</v>
      </c>
      <c r="L495" s="30">
        <f t="shared" si="4164"/>
        <v>0.67262744357390192</v>
      </c>
      <c r="M495" s="30">
        <f t="shared" si="4165"/>
        <v>0.85816760907646561</v>
      </c>
      <c r="N495" s="30">
        <f t="shared" ref="N495" si="4750">1/(1/(1-EXP(-1*$I495))+O$462/(1-EXP(-1*O$462*$I495))-1/$I495)</f>
        <v>0.62028142448860257</v>
      </c>
      <c r="O495" s="30">
        <f t="shared" ref="O495" si="4751">IF(O$462=1,N495/((1-N495)*$I495),(1/($I495*(1-O$462))*LN((1-O$462*N495)/(1-N495))))</f>
        <v>0.8058347208753921</v>
      </c>
      <c r="P495" s="30">
        <f t="shared" ref="P495" si="4752">1/(1/(1-EXP(-1*$I495))+Q$462/(1-EXP(-1*Q$462*$I495))-1/$I495)</f>
        <v>0.57235801498640304</v>
      </c>
      <c r="Q495" s="30">
        <f t="shared" ref="Q495" si="4753">IF(Q$462=1,P495/((1-P495)*$I495),(1/($I495*(1-Q$462))*LN((1-Q$462*P495)/(1-P495))))</f>
        <v>0.76022176133726926</v>
      </c>
      <c r="R495" s="30">
        <f t="shared" ref="R495" si="4754">1/(1/(1-EXP(-1*$I495))+S$462/(1-EXP(-1*S$462*$I495))-1/$I495)</f>
        <v>0.52880505312800752</v>
      </c>
      <c r="S495" s="30">
        <f t="shared" ref="S495" si="4755">IF(S$462=1,R495/((1-R495)*$I495),(1/($I495*(1-S$462))*LN((1-S$462*R495)/(1-R495))))</f>
        <v>0.7193999010585056</v>
      </c>
      <c r="T495" s="30">
        <f t="shared" ref="T495" si="4756">1/(1/(1-EXP(-1*$I495))+U$462/(1-EXP(-1*U$462*$I495))-1/$I495)</f>
        <v>0.48944127712351665</v>
      </c>
      <c r="U495" s="30">
        <f t="shared" ref="U495" si="4757">IF(U$462=1,T495/((1-T495)*$I495),(1/($I495*(1-U$462))*LN((1-U$462*T495)/(1-T495))))</f>
        <v>0.68223168677083701</v>
      </c>
      <c r="V495" s="30">
        <f t="shared" ref="V495" si="4758">1/(1/(1-EXP(-1*$I495))+W$462/(1-EXP(-1*W$462*$I495))-1/$I495)</f>
        <v>0.43765422118172664</v>
      </c>
      <c r="W495" s="30">
        <f t="shared" ref="W495" si="4759">IF(W$462=1,V495/((1-V495)*$I495),(1/($I495*(1-W$462))*LN((1-W$462*V495)/(1-V495))))</f>
        <v>0.63189162591748671</v>
      </c>
      <c r="X495" s="30">
        <f t="shared" ref="X495" si="4760">1/(1/(1-EXP(-1*$I495))+Y$462/(1-EXP(-1*Y$462*$I495))-1/$I495)</f>
        <v>0.36799754774357224</v>
      </c>
      <c r="Y495" s="30">
        <f t="shared" ref="Y495" si="4761">IF(Y$462=1,X495/((1-X495)*$I495),(1/($I495*(1-Y$462))*LN((1-Y$462*X495)/(1-X495))))</f>
        <v>0.55956768821662961</v>
      </c>
      <c r="Z495" s="30">
        <f t="shared" ref="Z495" si="4762">1/(1/(1-EXP(-1*$I495))+AA$462/(1-EXP(-1*AA$462*$I495))-1/$I495)</f>
        <v>0.21585079278220015</v>
      </c>
      <c r="AA495" s="30">
        <f t="shared" ref="AA495" si="4763">IF(AA$462=1,Z495/((1-Z495)*$I495),(1/($I495*(1-AA$462))*LN((1-AA$462*Z495)/(1-Z495))))</f>
        <v>0.37341144987394437</v>
      </c>
      <c r="AB495" s="30">
        <f t="shared" ref="AB495" si="4764">1/(1/(1-EXP(-1*$I495))+AC$462/(1-EXP(-1*AC$462*$I495))-1/$I495)</f>
        <v>0.11594141567445272</v>
      </c>
      <c r="AC495" s="30">
        <f t="shared" ref="AC495" si="4765">IF(AC$462=1,AB495/((1-AB495)*$I495),(1/($I495*(1-AC$462))*LN((1-AC$462*AB495)/(1-AB495))))</f>
        <v>0.22906308958205399</v>
      </c>
      <c r="AD495" s="30">
        <f t="shared" ref="AD495" si="4766">1/(1/(1-EXP(-1*$I495))+AE$462/(1-EXP(-1*AE$462*$I495))-1/$I495)</f>
        <v>9.4117497462461008E-2</v>
      </c>
      <c r="AE495" s="30">
        <f t="shared" ref="AE495" si="4767">IF(AE$462=1,AD495/((1-AD495)*$I495),(1/($I495*(1-AE$462))*LN((1-AE$462*AD495)/(1-AD495))))</f>
        <v>0.1947537210470196</v>
      </c>
      <c r="AF495" s="30">
        <f t="shared" ref="AF495" si="4768">1/(1/(1-EXP(-1*$I495))+AG$462/(1-EXP(-1*AG$462*$I495))-1/$I495)</f>
        <v>0.48022500978606103</v>
      </c>
      <c r="AG495" s="30">
        <f t="shared" ref="AG495" si="4769">IF(AG$462=1,AF495/((1-AF495)*$I495),(1/($I495*(1-AG$462))*LN((1-AG$462*AF495)/(1-AF495))))</f>
        <v>0.67342272462884534</v>
      </c>
      <c r="AI495">
        <v>32</v>
      </c>
      <c r="AJ495" s="2">
        <f t="shared" si="4186"/>
        <v>0.67458469594363113</v>
      </c>
      <c r="AK495" s="2">
        <f t="shared" si="4187"/>
        <v>0.67458474250510325</v>
      </c>
      <c r="AL495" s="2">
        <f t="shared" si="4188"/>
        <v>0.67458471922436725</v>
      </c>
      <c r="AM495" s="30">
        <f t="shared" si="4158"/>
        <v>0.36363635180739068</v>
      </c>
      <c r="AN495" s="30">
        <f t="shared" si="4159"/>
        <v>0.91404784149127849</v>
      </c>
      <c r="AO495" s="30">
        <f t="shared" si="4160"/>
        <v>0.36363636406152583</v>
      </c>
      <c r="AP495" s="30">
        <f t="shared" si="4161"/>
        <v>0.91404783073527618</v>
      </c>
      <c r="AQ495" s="30">
        <f t="shared" si="4162"/>
        <v>0.36363635793445853</v>
      </c>
      <c r="AR495" s="30">
        <f t="shared" si="4163"/>
        <v>0.91404783611327833</v>
      </c>
      <c r="AS495" s="48">
        <f t="shared" si="4189"/>
        <v>-5.3780001563197288E-9</v>
      </c>
    </row>
    <row r="496" spans="5:45" x14ac:dyDescent="0.25">
      <c r="E496" s="2"/>
      <c r="F496" s="2"/>
      <c r="I496" s="40">
        <v>1.61</v>
      </c>
      <c r="J496" s="30">
        <f t="shared" si="4164"/>
        <v>0.73790835484085315</v>
      </c>
      <c r="K496" s="30">
        <f t="shared" si="4165"/>
        <v>0.91567016270484058</v>
      </c>
      <c r="L496" s="30">
        <f t="shared" si="4164"/>
        <v>0.67974303977236539</v>
      </c>
      <c r="M496" s="30">
        <f t="shared" si="4165"/>
        <v>0.85022624316403672</v>
      </c>
      <c r="N496" s="30">
        <f t="shared" ref="N496" si="4770">1/(1/(1-EXP(-1*$I496))+O$462/(1-EXP(-1*O$462*$I496))-1/$I496)</f>
        <v>0.62602137710389771</v>
      </c>
      <c r="O496" s="30">
        <f t="shared" ref="O496" si="4771">IF(O$462=1,N496/((1-N496)*$I496),(1/($I496*(1-O$462))*LN((1-O$462*N496)/(1-N496))))</f>
        <v>0.7959192685424582</v>
      </c>
      <c r="P496" s="30">
        <f t="shared" ref="P496" si="4772">1/(1/(1-EXP(-1*$I496))+Q$462/(1-EXP(-1*Q$462*$I496))-1/$I496)</f>
        <v>0.57689855959935221</v>
      </c>
      <c r="Q496" s="30">
        <f t="shared" ref="Q496" si="4773">IF(Q$462=1,P496/((1-P496)*$I496),(1/($I496*(1-Q$462))*LN((1-Q$462*P496)/(1-P496))))</f>
        <v>0.74888364451160272</v>
      </c>
      <c r="R496" s="30">
        <f t="shared" ref="R496" si="4774">1/(1/(1-EXP(-1*$I496))+S$462/(1-EXP(-1*S$462*$I496))-1/$I496)</f>
        <v>0.53233089580126902</v>
      </c>
      <c r="S496" s="30">
        <f t="shared" ref="S496" si="4775">IF(S$462=1,R496/((1-R496)*$I496),(1/($I496*(1-S$462))*LN((1-S$462*R496)/(1-R496))))</f>
        <v>0.70699626078056388</v>
      </c>
      <c r="T496" s="30">
        <f t="shared" ref="T496" si="4776">1/(1/(1-EXP(-1*$I496))+U$462/(1-EXP(-1*U$462*$I496))-1/$I496)</f>
        <v>0.49213023762086266</v>
      </c>
      <c r="U496" s="30">
        <f t="shared" ref="U496" si="4777">IF(U$462=1,T496/((1-T496)*$I496),(1/($I496*(1-U$462))*LN((1-U$462*T496)/(1-T496))))</f>
        <v>0.66902359023362812</v>
      </c>
      <c r="V496" s="30">
        <f t="shared" ref="V496" si="4778">1/(1/(1-EXP(-1*$I496))+W$462/(1-EXP(-1*W$462*$I496))-1/$I496)</f>
        <v>0.43938413218257172</v>
      </c>
      <c r="W496" s="30">
        <f t="shared" ref="W496" si="4779">IF(W$462=1,V496/((1-V496)*$I496),(1/($I496*(1-W$462))*LN((1-W$462*V496)/(1-V496))))</f>
        <v>0.61785956077816839</v>
      </c>
      <c r="X496" s="30">
        <f t="shared" ref="X496" si="4780">1/(1/(1-EXP(-1*$I496))+Y$462/(1-EXP(-1*Y$462*$I496))-1/$I496)</f>
        <v>0.36873941989399495</v>
      </c>
      <c r="Y496" s="30">
        <f t="shared" ref="Y496" si="4781">IF(Y$462=1,X496/((1-X496)*$I496),(1/($I496*(1-Y$462))*LN((1-Y$462*X496)/(1-X496))))</f>
        <v>0.54496090180048062</v>
      </c>
      <c r="Z496" s="30">
        <f t="shared" ref="Z496" si="4782">1/(1/(1-EXP(-1*$I496))+AA$462/(1-EXP(-1*AA$462*$I496))-1/$I496)</f>
        <v>0.21574497106185189</v>
      </c>
      <c r="AA496" s="30">
        <f t="shared" ref="AA496" si="4783">IF(AA$462=1,Z496/((1-Z496)*$I496),(1/($I496*(1-AA$462))*LN((1-AA$462*Z496)/(1-Z496))))</f>
        <v>0.36120217683372097</v>
      </c>
      <c r="AB496" s="30">
        <f t="shared" ref="AB496" si="4784">1/(1/(1-EXP(-1*$I496))+AC$462/(1-EXP(-1*AC$462*$I496))-1/$I496)</f>
        <v>0.11589195294734414</v>
      </c>
      <c r="AC496" s="30">
        <f t="shared" ref="AC496" si="4785">IF(AC$462=1,AB496/((1-AB496)*$I496),(1/($I496*(1-AC$462))*LN((1-AC$462*AB496)/(1-AB496))))</f>
        <v>0.22147111130377495</v>
      </c>
      <c r="AD496" s="30">
        <f t="shared" ref="AD496" si="4786">1/(1/(1-EXP(-1*$I496))+AE$462/(1-EXP(-1*AE$462*$I496))-1/$I496)</f>
        <v>9.4084817633894563E-2</v>
      </c>
      <c r="AE496" s="30">
        <f t="shared" ref="AE496" si="4787">IF(AE$462=1,AD496/((1-AD496)*$I496),(1/($I496*(1-AE$462))*LN((1-AE$462*AD496)/(1-AD496))))</f>
        <v>0.1883256220075091</v>
      </c>
      <c r="AF496" s="30">
        <f t="shared" ref="AF496" si="4788">1/(1/(1-EXP(-1*$I496))+AG$462/(1-EXP(-1*AG$462*$I496))-1/$I496)</f>
        <v>0.48273075264058724</v>
      </c>
      <c r="AG496" s="30">
        <f t="shared" ref="AG496" si="4789">IF(AG$462=1,AF496/((1-AF496)*$I496),(1/($I496*(1-AG$462))*LN((1-AG$462*AF496)/(1-AF496))))</f>
        <v>0.66004770541785107</v>
      </c>
      <c r="AI496">
        <v>33</v>
      </c>
      <c r="AJ496" s="2">
        <f t="shared" si="4186"/>
        <v>0.67458471922436725</v>
      </c>
      <c r="AK496" s="2">
        <f t="shared" si="4187"/>
        <v>0.67458474250510325</v>
      </c>
      <c r="AL496" s="2">
        <f t="shared" si="4188"/>
        <v>0.67458473086473525</v>
      </c>
      <c r="AM496" s="30">
        <f t="shared" si="4158"/>
        <v>0.36363635793445853</v>
      </c>
      <c r="AN496" s="30">
        <f t="shared" si="4159"/>
        <v>0.91404783611327833</v>
      </c>
      <c r="AO496" s="30">
        <f t="shared" si="4160"/>
        <v>0.36363636406152583</v>
      </c>
      <c r="AP496" s="30">
        <f t="shared" si="4161"/>
        <v>0.91404783073527618</v>
      </c>
      <c r="AQ496" s="30">
        <f t="shared" si="4162"/>
        <v>0.36363636099799224</v>
      </c>
      <c r="AR496" s="30">
        <f t="shared" si="4163"/>
        <v>0.91404783342427731</v>
      </c>
      <c r="AS496" s="48">
        <f t="shared" si="4189"/>
        <v>-2.6890010218494353E-9</v>
      </c>
    </row>
    <row r="497" spans="5:45" x14ac:dyDescent="0.25">
      <c r="E497" s="2"/>
      <c r="F497" s="2"/>
      <c r="I497" s="40">
        <v>1.66</v>
      </c>
      <c r="J497" s="30">
        <f t="shared" si="4164"/>
        <v>0.74609997128502825</v>
      </c>
      <c r="K497" s="30">
        <f t="shared" si="4165"/>
        <v>0.91055194330313993</v>
      </c>
      <c r="L497" s="30">
        <f t="shared" si="4164"/>
        <v>0.68645857361665608</v>
      </c>
      <c r="M497" s="30">
        <f t="shared" si="4165"/>
        <v>0.84218331024458404</v>
      </c>
      <c r="N497" s="30">
        <f t="shared" ref="N497" si="4790">1/(1/(1-EXP(-1*$I497))+O$462/(1-EXP(-1*O$462*$I497))-1/$I497)</f>
        <v>0.63140267210034096</v>
      </c>
      <c r="O497" s="30">
        <f t="shared" ref="O497" si="4791">IF(O$462=1,N497/((1-N497)*$I497),(1/($I497*(1-O$462))*LN((1-O$462*N497)/(1-N497))))</f>
        <v>0.78596584448259832</v>
      </c>
      <c r="P497" s="30">
        <f t="shared" ref="P497" si="4792">1/(1/(1-EXP(-1*$I497))+Q$462/(1-EXP(-1*Q$462*$I497))-1/$I497)</f>
        <v>0.58111982725182587</v>
      </c>
      <c r="Q497" s="30">
        <f t="shared" ref="Q497" si="4793">IF(Q$462=1,P497/((1-P497)*$I497),(1/($I497*(1-Q$462))*LN((1-Q$462*P497)/(1-P497))))</f>
        <v>0.73757977007833875</v>
      </c>
      <c r="R497" s="30">
        <f t="shared" ref="R497" si="4794">1/(1/(1-EXP(-1*$I497))+S$462/(1-EXP(-1*S$462*$I497))-1/$I497)</f>
        <v>0.53557564090618759</v>
      </c>
      <c r="S497" s="30">
        <f t="shared" ref="S497" si="4795">IF(S$462=1,R497/((1-R497)*$I497),(1/($I497*(1-S$462))*LN((1-S$462*R497)/(1-R497))))</f>
        <v>0.69470070193188971</v>
      </c>
      <c r="T497" s="30">
        <f t="shared" ref="T497" si="4796">1/(1/(1-EXP(-1*$I497))+U$462/(1-EXP(-1*U$462*$I497))-1/$I497)</f>
        <v>0.49457495497834236</v>
      </c>
      <c r="U497" s="30">
        <f t="shared" ref="U497" si="4797">IF(U$462=1,T497/((1-T497)*$I497),(1/($I497*(1-U$462))*LN((1-U$462*T497)/(1-T497))))</f>
        <v>0.65599724922875724</v>
      </c>
      <c r="V497" s="30">
        <f t="shared" ref="V497" si="4798">1/(1/(1-EXP(-1*$I497))+W$462/(1-EXP(-1*W$462*$I497))-1/$I497)</f>
        <v>0.44092131660154138</v>
      </c>
      <c r="W497" s="30">
        <f t="shared" ref="W497" si="4799">IF(W$462=1,V497/((1-V497)*$I497),(1/($I497*(1-W$462))*LN((1-W$462*V497)/(1-V497))))</f>
        <v>0.60411749180235441</v>
      </c>
      <c r="X497" s="30">
        <f t="shared" ref="X497" si="4800">1/(1/(1-EXP(-1*$I497))+Y$462/(1-EXP(-1*Y$462*$I497))-1/$I497)</f>
        <v>0.36935970714735067</v>
      </c>
      <c r="Y497" s="30">
        <f t="shared" ref="Y497" si="4801">IF(Y$462=1,X497/((1-X497)*$I497),(1/($I497*(1-Y$462))*LN((1-Y$462*X497)/(1-X497))))</f>
        <v>0.53080769290897167</v>
      </c>
      <c r="Z497" s="30">
        <f t="shared" ref="Z497" si="4802">1/(1/(1-EXP(-1*$I497))+AA$462/(1-EXP(-1*AA$462*$I497))-1/$I497)</f>
        <v>0.21562853740519944</v>
      </c>
      <c r="AA497" s="30">
        <f t="shared" ref="AA497" si="4803">IF(AA$462=1,Z497/((1-Z497)*$I497),(1/($I497*(1-AA$462))*LN((1-AA$462*Z497)/(1-Z497))))</f>
        <v>0.34967102550047191</v>
      </c>
      <c r="AB497" s="30">
        <f t="shared" ref="AB497" si="4804">1/(1/(1-EXP(-1*$I497))+AC$462/(1-EXP(-1*AC$462*$I497))-1/$I497)</f>
        <v>0.1158428568460341</v>
      </c>
      <c r="AC497" s="30">
        <f t="shared" ref="AC497" si="4805">IF(AC$462=1,AB497/((1-AB497)*$I497),(1/($I497*(1-AC$462))*LN((1-AC$462*AB497)/(1-AB497))))</f>
        <v>0.21434242871108874</v>
      </c>
      <c r="AD497" s="30">
        <f t="shared" ref="AD497" si="4806">1/(1/(1-EXP(-1*$I497))+AE$462/(1-EXP(-1*AE$462*$I497))-1/$I497)</f>
        <v>9.4052401299119709E-2</v>
      </c>
      <c r="AE497" s="30">
        <f t="shared" ref="AE497" si="4807">IF(AE$462=1,AD497/((1-AD497)*$I497),(1/($I497*(1-AE$462))*LN((1-AE$462*AD497)/(1-AD497))))</f>
        <v>0.18228974664554182</v>
      </c>
      <c r="AF497" s="30">
        <f t="shared" ref="AF497" si="4808">1/(1/(1-EXP(-1*$I497))+AG$462/(1-EXP(-1*AG$462*$I497))-1/$I497)</f>
        <v>0.48500119583062329</v>
      </c>
      <c r="AG497" s="30">
        <f t="shared" ref="AG497" si="4809">IF(AG$462=1,AF497/((1-AF497)*$I497),(1/($I497*(1-AG$462))*LN((1-AG$462*AF497)/(1-AF497))))</f>
        <v>0.64687273449370164</v>
      </c>
      <c r="AI497">
        <v>34</v>
      </c>
      <c r="AJ497" s="2">
        <f t="shared" si="4186"/>
        <v>0.67458473086473525</v>
      </c>
      <c r="AK497" s="2">
        <f t="shared" si="4187"/>
        <v>0.67458474250510325</v>
      </c>
      <c r="AL497" s="2">
        <f t="shared" si="4188"/>
        <v>0.67458473668491925</v>
      </c>
      <c r="AM497" s="30">
        <f t="shared" si="4158"/>
        <v>0.36363636099799224</v>
      </c>
      <c r="AN497" s="30">
        <f t="shared" si="4159"/>
        <v>0.91404783342427731</v>
      </c>
      <c r="AO497" s="30">
        <f t="shared" si="4160"/>
        <v>0.36363636406152583</v>
      </c>
      <c r="AP497" s="30">
        <f t="shared" si="4161"/>
        <v>0.91404783073527618</v>
      </c>
      <c r="AQ497" s="30">
        <f t="shared" si="4162"/>
        <v>0.36363636252975901</v>
      </c>
      <c r="AR497" s="30">
        <f t="shared" si="4163"/>
        <v>0.91404783207977769</v>
      </c>
      <c r="AS497" s="48">
        <f t="shared" si="4189"/>
        <v>-1.344499622746298E-9</v>
      </c>
    </row>
    <row r="498" spans="5:45" x14ac:dyDescent="0.25">
      <c r="E498" s="2"/>
      <c r="F498" s="2"/>
      <c r="I498" s="40">
        <v>1.71</v>
      </c>
      <c r="J498" s="30">
        <f t="shared" si="4164"/>
        <v>0.75386918224634802</v>
      </c>
      <c r="K498" s="30">
        <f t="shared" si="4165"/>
        <v>0.90530874629062541</v>
      </c>
      <c r="L498" s="30">
        <f t="shared" si="4164"/>
        <v>0.69279648186749165</v>
      </c>
      <c r="M498" s="30">
        <f t="shared" si="4165"/>
        <v>0.83404944107863521</v>
      </c>
      <c r="N498" s="30">
        <f t="shared" ref="N498" si="4810">1/(1/(1-EXP(-1*$I498))+O$462/(1-EXP(-1*O$462*$I498))-1/$I498)</f>
        <v>0.63644684919995886</v>
      </c>
      <c r="O498" s="30">
        <f t="shared" ref="O498" si="4811">IF(O$462=1,N498/((1-N498)*$I498),(1/($I498*(1-O$462))*LN((1-O$462*N498)/(1-N498))))</f>
        <v>0.77598880685261551</v>
      </c>
      <c r="P498" s="30">
        <f t="shared" ref="P498" si="4812">1/(1/(1-EXP(-1*$I498))+Q$462/(1-EXP(-1*Q$462*$I498))-1/$I498)</f>
        <v>0.58504244495459046</v>
      </c>
      <c r="Q498" s="30">
        <f t="shared" ref="Q498" si="4813">IF(Q$462=1,P498/((1-P498)*$I498),(1/($I498*(1-Q$462))*LN((1-Q$462*P498)/(1-P498))))</f>
        <v>0.72632579621109472</v>
      </c>
      <c r="R498" s="30">
        <f t="shared" ref="R498" si="4814">1/(1/(1-EXP(-1*$I498))+S$462/(1-EXP(-1*S$462*$I498))-1/$I498)</f>
        <v>0.53855892856941567</v>
      </c>
      <c r="S498" s="30">
        <f t="shared" ref="S498" si="4815">IF(S$462=1,R498/((1-R498)*$I498),(1/($I498*(1-S$462))*LN((1-S$462*R498)/(1-R498))))</f>
        <v>0.68252862901224787</v>
      </c>
      <c r="T498" s="30">
        <f t="shared" ref="T498" si="4816">1/(1/(1-EXP(-1*$I498))+U$462/(1-EXP(-1*U$462*$I498))-1/$I498)</f>
        <v>0.49679395999114789</v>
      </c>
      <c r="U498" s="30">
        <f t="shared" ref="U498" si="4817">IF(U$462=1,T498/((1-T498)*$I498),(1/($I498*(1-U$462))*LN((1-U$462*T498)/(1-T498))))</f>
        <v>0.64316666968226777</v>
      </c>
      <c r="V498" s="30">
        <f t="shared" ref="V498" si="4818">1/(1/(1-EXP(-1*$I498))+W$462/(1-EXP(-1*W$462*$I498))-1/$I498)</f>
        <v>0.44228237316082597</v>
      </c>
      <c r="W498" s="30">
        <f t="shared" ref="W498" si="4819">IF(W$462=1,V498/((1-V498)*$I498),(1/($I498*(1-W$462))*LN((1-W$462*V498)/(1-V498))))</f>
        <v>0.59067544232586455</v>
      </c>
      <c r="X498" s="30">
        <f t="shared" ref="X498" si="4820">1/(1/(1-EXP(-1*$I498))+Y$462/(1-EXP(-1*Y$462*$I498))-1/$I498)</f>
        <v>0.36987127625877375</v>
      </c>
      <c r="Y498" s="30">
        <f t="shared" ref="Y498" si="4821">IF(Y$462=1,X498/((1-X498)*$I498),(1/($I498*(1-Y$462))*LN((1-Y$462*X498)/(1-X498))))</f>
        <v>0.51710689952062328</v>
      </c>
      <c r="Z498" s="30">
        <f t="shared" ref="Z498" si="4822">1/(1/(1-EXP(-1*$I498))+AA$462/(1-EXP(-1*AA$462*$I498))-1/$I498)</f>
        <v>0.21550373297057343</v>
      </c>
      <c r="AA498" s="30">
        <f t="shared" ref="AA498" si="4823">IF(AA$462=1,Z498/((1-Z498)*$I498),(1/($I498*(1-AA$462))*LN((1-AA$462*Z498)/(1-Z498))))</f>
        <v>0.33877121569143714</v>
      </c>
      <c r="AB498" s="30">
        <f t="shared" ref="AB498" si="4824">1/(1/(1-EXP(-1*$I498))+AC$462/(1-EXP(-1*AC$462*$I498))-1/$I498)</f>
        <v>0.11579414796556188</v>
      </c>
      <c r="AC498" s="30">
        <f t="shared" ref="AC498" si="4825">IF(AC$462=1,AB498/((1-AB498)*$I498),(1/($I498*(1-AC$462))*LN((1-AC$462*AB498)/(1-AB498))))</f>
        <v>0.20763650673405412</v>
      </c>
      <c r="AD498" s="30">
        <f t="shared" ref="AD498" si="4826">1/(1/(1-EXP(-1*$I498))+AE$462/(1-EXP(-1*AE$462*$I498))-1/$I498)</f>
        <v>9.4020253363429396E-2</v>
      </c>
      <c r="AE498" s="30">
        <f t="shared" ref="AE498" si="4827">IF(AE$462=1,AD498/((1-AD498)*$I498),(1/($I498*(1-AE$462))*LN((1-AE$462*AD498)/(1-AD498))))</f>
        <v>0.17661167378133685</v>
      </c>
      <c r="AF498" s="30">
        <f t="shared" ref="AF498" si="4828">1/(1/(1-EXP(-1*$I498))+AG$462/(1-EXP(-1*AG$462*$I498))-1/$I498)</f>
        <v>0.48705457045578754</v>
      </c>
      <c r="AG498" s="30">
        <f t="shared" ref="AG498" si="4829">IF(AG$462=1,AF498/((1-AF498)*$I498),(1/($I498*(1-AG$462))*LN((1-AG$462*AF498)/(1-AF498))))</f>
        <v>0.63391130808168283</v>
      </c>
      <c r="AI498">
        <v>35</v>
      </c>
      <c r="AJ498" s="2">
        <f t="shared" si="4186"/>
        <v>0.67458473668491925</v>
      </c>
      <c r="AK498" s="2">
        <f t="shared" si="4187"/>
        <v>0.67458474250510325</v>
      </c>
      <c r="AL498" s="2">
        <f t="shared" si="4188"/>
        <v>0.67458473959501131</v>
      </c>
      <c r="AM498" s="30">
        <f t="shared" si="4158"/>
        <v>0.36363636252975901</v>
      </c>
      <c r="AN498" s="30">
        <f t="shared" si="4159"/>
        <v>0.91404783207977769</v>
      </c>
      <c r="AO498" s="30">
        <f t="shared" si="4160"/>
        <v>0.36363636406152583</v>
      </c>
      <c r="AP498" s="30">
        <f t="shared" si="4161"/>
        <v>0.91404783073527618</v>
      </c>
      <c r="AQ498" s="30">
        <f t="shared" si="4162"/>
        <v>0.36363636329564253</v>
      </c>
      <c r="AR498" s="30">
        <f t="shared" si="4163"/>
        <v>0.91404783140752777</v>
      </c>
      <c r="AS498" s="48">
        <f t="shared" si="4189"/>
        <v>-6.7224992239545145E-10</v>
      </c>
    </row>
    <row r="499" spans="5:45" x14ac:dyDescent="0.25">
      <c r="E499" s="2"/>
      <c r="F499" s="2"/>
      <c r="I499" s="40">
        <v>1.76</v>
      </c>
      <c r="J499" s="30">
        <f t="shared" si="4164"/>
        <v>0.76123806338785494</v>
      </c>
      <c r="K499" s="30">
        <f t="shared" si="4165"/>
        <v>0.89994433428863785</v>
      </c>
      <c r="L499" s="30">
        <f t="shared" si="4164"/>
        <v>0.69877783944961513</v>
      </c>
      <c r="M499" s="30">
        <f t="shared" si="4165"/>
        <v>0.82583512525431846</v>
      </c>
      <c r="N499" s="30">
        <f t="shared" ref="N499" si="4830">1/(1/(1-EXP(-1*$I499))+O$462/(1-EXP(-1*O$462*$I499))-1/$I499)</f>
        <v>0.64117404005427447</v>
      </c>
      <c r="O499" s="30">
        <f t="shared" ref="O499" si="4831">IF(O$462=1,N499/((1-N499)*$I499),(1/($I499*(1-O$462))*LN((1-O$462*N499)/(1-N499))))</f>
        <v>0.76600182383177129</v>
      </c>
      <c r="P499" s="30">
        <f t="shared" ref="P499" si="4832">1/(1/(1-EXP(-1*$I499))+Q$462/(1-EXP(-1*Q$462*$I499))-1/$I499)</f>
        <v>0.58868560167677464</v>
      </c>
      <c r="Q499" s="30">
        <f t="shared" ref="Q499" si="4833">IF(Q$462=1,P499/((1-P499)*$I499),(1/($I499*(1-Q$462))*LN((1-Q$462*P499)/(1-P499))))</f>
        <v>0.71513617726448986</v>
      </c>
      <c r="R499" s="30">
        <f t="shared" ref="R499" si="4834">1/(1/(1-EXP(-1*$I499))+S$462/(1-EXP(-1*S$462*$I499))-1/$I499)</f>
        <v>0.54129894313946092</v>
      </c>
      <c r="S499" s="30">
        <f t="shared" ref="S499" si="4835">IF(S$462=1,R499/((1-R499)*$I499),(1/($I499*(1-S$462))*LN((1-S$462*R499)/(1-R499))))</f>
        <v>0.67049380657168012</v>
      </c>
      <c r="T499" s="30">
        <f t="shared" ref="T499" si="4836">1/(1/(1-EXP(-1*$I499))+U$462/(1-EXP(-1*U$462*$I499))-1/$I499)</f>
        <v>0.49880432146817782</v>
      </c>
      <c r="U499" s="30">
        <f t="shared" ref="U499" si="4837">IF(U$462=1,T499/((1-T499)*$I499),(1/($I499*(1-U$462))*LN((1-U$462*T499)/(1-T499))))</f>
        <v>0.630543852577235</v>
      </c>
      <c r="V499" s="30">
        <f t="shared" ref="V499" si="4838">1/(1/(1-EXP(-1*$I499))+W$462/(1-EXP(-1*W$462*$I499))-1/$I499)</f>
        <v>0.44348245505324357</v>
      </c>
      <c r="W499" s="30">
        <f t="shared" ref="W499" si="4839">IF(W$462=1,V499/((1-V499)*$I499),(1/($I499*(1-W$462))*LN((1-W$462*V499)/(1-V499))))</f>
        <v>0.57754102035453114</v>
      </c>
      <c r="X499" s="30">
        <f t="shared" ref="X499" si="4840">1/(1/(1-EXP(-1*$I499))+Y$462/(1-EXP(-1*Y$462*$I499))-1/$I499)</f>
        <v>0.37028566217786091</v>
      </c>
      <c r="Y499" s="30">
        <f t="shared" ref="Y499" si="4841">IF(Y$462=1,X499/((1-X499)*$I499),(1/($I499*(1-Y$462))*LN((1-Y$462*X499)/(1-X499))))</f>
        <v>0.50385481403833465</v>
      </c>
      <c r="Z499" s="30">
        <f t="shared" ref="Z499" si="4842">1/(1/(1-EXP(-1*$I499))+AA$462/(1-EXP(-1*AA$462*$I499))-1/$I499)</f>
        <v>0.21537239081482451</v>
      </c>
      <c r="AA499" s="30">
        <f t="shared" ref="AA499" si="4843">IF(AA$462=1,Z499/((1-Z499)*$I499),(1/($I499*(1-AA$462))*LN((1-AA$462*Z499)/(1-Z499))))</f>
        <v>0.32845900448989751</v>
      </c>
      <c r="AB499" s="30">
        <f t="shared" ref="AB499" si="4844">1/(1/(1-EXP(-1*$I499))+AC$462/(1-EXP(-1*AC$462*$I499))-1/$I499)</f>
        <v>0.11574584168152739</v>
      </c>
      <c r="AC499" s="30">
        <f t="shared" ref="AC499" si="4845">IF(AC$462=1,AB499/((1-AB499)*$I499),(1/($I499*(1-AC$462))*LN((1-AC$462*AB499)/(1-AB499))))</f>
        <v>0.20131736936639766</v>
      </c>
      <c r="AD499" s="30">
        <f t="shared" ref="AD499" si="4846">1/(1/(1-EXP(-1*$I499))+AE$462/(1-EXP(-1*AE$462*$I499))-1/$I499)</f>
        <v>9.3988378141461243E-2</v>
      </c>
      <c r="AE499" s="30">
        <f t="shared" ref="AE499" si="4847">IF(AE$462=1,AD499/((1-AD499)*$I499),(1/($I499*(1-AE$462))*LN((1-AE$462*AD499)/(1-AD499))))</f>
        <v>0.17126088816248874</v>
      </c>
      <c r="AF499" s="30">
        <f t="shared" ref="AF499" si="4848">1/(1/(1-EXP(-1*$I499))+AG$462/(1-EXP(-1*AG$462*$I499))-1/$I499)</f>
        <v>0.48890764605316661</v>
      </c>
      <c r="AG499" s="30">
        <f t="shared" ref="AG499" si="4849">IF(AG$462=1,AF499/((1-AF499)*$I499),(1/($I499*(1-AG$462))*LN((1-AG$462*AF499)/(1-AF499))))</f>
        <v>0.6211748368848572</v>
      </c>
      <c r="AI499">
        <v>36</v>
      </c>
      <c r="AJ499" s="2">
        <f t="shared" si="4186"/>
        <v>0.67458473959501131</v>
      </c>
      <c r="AK499" s="2">
        <f t="shared" si="4187"/>
        <v>0.67458474250510325</v>
      </c>
      <c r="AL499" s="2">
        <f t="shared" si="4188"/>
        <v>0.67458474105005728</v>
      </c>
      <c r="AM499" s="30">
        <f t="shared" si="4158"/>
        <v>0.36363636329564253</v>
      </c>
      <c r="AN499" s="30">
        <f t="shared" si="4159"/>
        <v>0.91404783140752777</v>
      </c>
      <c r="AO499" s="30">
        <f t="shared" si="4160"/>
        <v>0.36363636406152583</v>
      </c>
      <c r="AP499" s="30">
        <f t="shared" si="4161"/>
        <v>0.91404783073527618</v>
      </c>
      <c r="AQ499" s="30">
        <f t="shared" si="4162"/>
        <v>0.36363636367858415</v>
      </c>
      <c r="AR499" s="30">
        <f t="shared" si="4163"/>
        <v>0.9140478310714012</v>
      </c>
      <c r="AS499" s="48">
        <f t="shared" si="4189"/>
        <v>-3.3612657102111143E-10</v>
      </c>
    </row>
    <row r="500" spans="5:45" x14ac:dyDescent="0.25">
      <c r="E500" s="2"/>
      <c r="F500" s="2"/>
      <c r="I500" s="40">
        <v>1.81</v>
      </c>
      <c r="J500" s="30">
        <f t="shared" si="4164"/>
        <v>0.76822747608386399</v>
      </c>
      <c r="K500" s="30">
        <f t="shared" si="4165"/>
        <v>0.89446265049853824</v>
      </c>
      <c r="L500" s="30">
        <f t="shared" si="4164"/>
        <v>0.70442245246154467</v>
      </c>
      <c r="M500" s="30">
        <f t="shared" si="4165"/>
        <v>0.81755068155061672</v>
      </c>
      <c r="N500" s="30">
        <f t="shared" ref="N500" si="4850">1/(1/(1-EXP(-1*$I500))+O$462/(1-EXP(-1*O$462*$I500))-1/$I500)</f>
        <v>0.64560307303303033</v>
      </c>
      <c r="O500" s="30">
        <f t="shared" ref="O500" si="4851">IF(O$462=1,N500/((1-N500)*$I500),(1/($I500*(1-O$462))*LN((1-O$462*N500)/(1-N500))))</f>
        <v>0.75601785978922265</v>
      </c>
      <c r="P500" s="30">
        <f t="shared" ref="P500" si="4852">1/(1/(1-EXP(-1*$I500))+Q$462/(1-EXP(-1*Q$462*$I500))-1/$I500)</f>
        <v>0.59206716246298574</v>
      </c>
      <c r="Q500" s="30">
        <f t="shared" ref="Q500" si="4853">IF(Q$462=1,P500/((1-P500)*$I500),(1/($I500*(1-Q$462))*LN((1-Q$462*P500)/(1-P500))))</f>
        <v>0.70402419120211224</v>
      </c>
      <c r="R500" s="30">
        <f t="shared" ref="R500" si="4854">1/(1/(1-EXP(-1*$I500))+S$462/(1-EXP(-1*S$462*$I500))-1/$I500)</f>
        <v>0.5438125348883448</v>
      </c>
      <c r="S500" s="30">
        <f t="shared" ref="S500" si="4855">IF(S$462=1,R500/((1-R500)*$I500),(1/($I500*(1-S$462))*LN((1-S$462*R500)/(1-R500))))</f>
        <v>0.65860843903156319</v>
      </c>
      <c r="T500" s="30">
        <f t="shared" ref="T500" si="4856">1/(1/(1-EXP(-1*$I500))+U$462/(1-EXP(-1*U$462*$I500))-1/$I500)</f>
        <v>0.50062177429643639</v>
      </c>
      <c r="U500" s="30">
        <f t="shared" ref="U500" si="4857">IF(U$462=1,T500/((1-T500)*$I500),(1/($I500*(1-U$462))*LN((1-U$462*T500)/(1-T500))))</f>
        <v>0.61813893271733322</v>
      </c>
      <c r="V500" s="30">
        <f t="shared" ref="V500" si="4858">1/(1/(1-EXP(-1*$I500))+W$462/(1-EXP(-1*W$462*$I500))-1/$I500)</f>
        <v>0.44453540578475675</v>
      </c>
      <c r="W500" s="30">
        <f t="shared" ref="W500" si="4859">IF(W$462=1,V500/((1-V500)*$I500),(1/($I500*(1-W$462))*LN((1-W$462*V500)/(1-V500))))</f>
        <v>0.56471965721139683</v>
      </c>
      <c r="X500" s="30">
        <f t="shared" ref="X500" si="4860">1/(1/(1-EXP(-1*$I500))+Y$462/(1-EXP(-1*Y$462*$I500))-1/$I500)</f>
        <v>0.37061321099829264</v>
      </c>
      <c r="Y500" s="30">
        <f t="shared" ref="Y500" si="4861">IF(Y$462=1,X500/((1-X500)*$I500),(1/($I500*(1-Y$462))*LN((1-Y$462*X500)/(1-X500))))</f>
        <v>0.49104559747761151</v>
      </c>
      <c r="Z500" s="30">
        <f t="shared" ref="Z500" si="4862">1/(1/(1-EXP(-1*$I500))+AA$462/(1-EXP(-1*AA$462*$I500))-1/$I500)</f>
        <v>0.21523601041280349</v>
      </c>
      <c r="AA500" s="30">
        <f t="shared" ref="AA500" si="4863">IF(AA$462=1,Z500/((1-Z500)*$I500),(1/($I500*(1-AA$462))*LN((1-AA$462*Z500)/(1-Z500))))</f>
        <v>0.31869366338931304</v>
      </c>
      <c r="AB500" s="30">
        <f t="shared" ref="AB500" si="4864">1/(1/(1-EXP(-1*$I500))+AC$462/(1-EXP(-1*AC$462*$I500))-1/$I500)</f>
        <v>0.11569794975847163</v>
      </c>
      <c r="AC500" s="30">
        <f t="shared" ref="AC500" si="4865">IF(AC$462=1,AB500/((1-AB500)*$I500),(1/($I500*(1-AC$462))*LN((1-AC$462*AB500)/(1-AB500))))</f>
        <v>0.19535298472371232</v>
      </c>
      <c r="AD500" s="30">
        <f t="shared" ref="AD500" si="4866">1/(1/(1-EXP(-1*$I500))+AE$462/(1-EXP(-1*AE$462*$I500))-1/$I500)</f>
        <v>9.3956779499105358E-2</v>
      </c>
      <c r="AE500" s="30">
        <f t="shared" ref="AE500" si="4867">IF(AE$462=1,AD500/((1-AD500)*$I500),(1/($I500*(1-AE$462))*LN((1-AE$462*AD500)/(1-AD500))))</f>
        <v>0.16621024255969061</v>
      </c>
      <c r="AF500" s="30">
        <f t="shared" ref="AF500" si="4868">1/(1/(1-EXP(-1*$I500))+AG$462/(1-EXP(-1*AG$462*$I500))-1/$I500)</f>
        <v>0.49057586010007859</v>
      </c>
      <c r="AG500" s="30">
        <f t="shared" ref="AG500" si="4869">IF(AG$462=1,AF500/((1-AF500)*$I500),(1/($I500*(1-AG$462))*LN((1-AG$462*AF500)/(1-AF500))))</f>
        <v>0.60867280054600426</v>
      </c>
      <c r="AI500">
        <v>37</v>
      </c>
      <c r="AJ500" s="2">
        <f t="shared" si="4186"/>
        <v>0.67458473959501131</v>
      </c>
      <c r="AK500" s="2">
        <f t="shared" si="4187"/>
        <v>0.67458474105005728</v>
      </c>
      <c r="AL500" s="2">
        <f t="shared" si="4188"/>
        <v>0.67458474032253424</v>
      </c>
      <c r="AM500" s="30">
        <f t="shared" si="4158"/>
        <v>0.36363636329564253</v>
      </c>
      <c r="AN500" s="30">
        <f t="shared" si="4159"/>
        <v>0.91404783140752777</v>
      </c>
      <c r="AO500" s="30">
        <f t="shared" si="4160"/>
        <v>0.36363636367858415</v>
      </c>
      <c r="AP500" s="30">
        <f t="shared" si="4161"/>
        <v>0.9140478310714012</v>
      </c>
      <c r="AQ500" s="30">
        <f t="shared" si="4162"/>
        <v>0.36363636348711326</v>
      </c>
      <c r="AR500" s="30">
        <f t="shared" si="4163"/>
        <v>0.91404783123946487</v>
      </c>
      <c r="AS500" s="48">
        <f t="shared" si="4189"/>
        <v>1.6806367408861433E-10</v>
      </c>
    </row>
    <row r="501" spans="5:45" x14ac:dyDescent="0.25">
      <c r="E501" s="2"/>
      <c r="F501" s="2"/>
      <c r="I501" s="40">
        <v>1.86</v>
      </c>
      <c r="J501" s="30">
        <f t="shared" si="4164"/>
        <v>0.77485713998960326</v>
      </c>
      <c r="K501" s="30">
        <f t="shared" si="4165"/>
        <v>0.88886781297492867</v>
      </c>
      <c r="L501" s="30">
        <f t="shared" si="4164"/>
        <v>0.70974894386251808</v>
      </c>
      <c r="M501" s="30">
        <f t="shared" si="4165"/>
        <v>0.8092062299850572</v>
      </c>
      <c r="N501" s="30">
        <f t="shared" ref="N501" si="4870">1/(1/(1-EXP(-1*$I501))+O$462/(1-EXP(-1*O$462*$I501))-1/$I501)</f>
        <v>0.64975156898329833</v>
      </c>
      <c r="O501" s="30">
        <f t="shared" ref="O501" si="4871">IF(O$462=1,N501/((1-N501)*$I501),(1/($I501*(1-O$462))*LN((1-O$462*N501)/(1-N501))))</f>
        <v>0.74604916679625621</v>
      </c>
      <c r="P501" s="30">
        <f t="shared" ref="P501" si="4872">1/(1/(1-EXP(-1*$I501))+Q$462/(1-EXP(-1*Q$462*$I501))-1/$I501)</f>
        <v>0.59520377207644481</v>
      </c>
      <c r="Q501" s="30">
        <f t="shared" ref="Q501" si="4873">IF(Q$462=1,P501/((1-P501)*$I501),(1/($I501*(1-Q$462))*LN((1-Q$462*P501)/(1-P501))))</f>
        <v>0.693001972991097</v>
      </c>
      <c r="R501" s="30">
        <f t="shared" ref="R501" si="4874">1/(1/(1-EXP(-1*$I501))+S$462/(1-EXP(-1*S$462*$I501))-1/$I501)</f>
        <v>0.54611533000352552</v>
      </c>
      <c r="S501" s="30">
        <f t="shared" ref="S501" si="4875">IF(S$462=1,R501/((1-R501)*$I501),(1/($I501*(1-S$462))*LN((1-S$462*R501)/(1-R501))))</f>
        <v>0.6468832544560148</v>
      </c>
      <c r="T501" s="30">
        <f t="shared" ref="T501" si="4876">1/(1/(1-EXP(-1*$I501))+U$462/(1-EXP(-1*U$462*$I501))-1/$I501)</f>
        <v>0.50226083471671434</v>
      </c>
      <c r="U501" s="30">
        <f t="shared" ref="U501" si="4877">IF(U$462=1,T501/((1-T501)*$I501),(1/($I501*(1-U$462))*LN((1-U$462*T501)/(1-T501))))</f>
        <v>0.60596031741891909</v>
      </c>
      <c r="V501" s="30">
        <f t="shared" ref="V501" si="4878">1/(1/(1-EXP(-1*$I501))+W$462/(1-EXP(-1*W$462*$I501))-1/$I501)</f>
        <v>0.44545388079472542</v>
      </c>
      <c r="W501" s="30">
        <f t="shared" ref="W501" si="4879">IF(W$462=1,V501/((1-V501)*$I501),(1/($I501*(1-W$462))*LN((1-W$462*V501)/(1-V501))))</f>
        <v>0.5522148360526512</v>
      </c>
      <c r="X501" s="30">
        <f t="shared" ref="X501" si="4880">1/(1/(1-EXP(-1*$I501))+Y$462/(1-EXP(-1*Y$462*$I501))-1/$I501)</f>
        <v>0.3708632065840195</v>
      </c>
      <c r="Y501" s="30">
        <f t="shared" ref="Y501" si="4881">IF(Y$462=1,X501/((1-X501)*$I501),(1/($I501*(1-Y$462))*LN((1-Y$462*X501)/(1-X501))))</f>
        <v>0.47867165242330784</v>
      </c>
      <c r="Z501" s="30">
        <f t="shared" ref="Z501" si="4882">1/(1/(1-EXP(-1*$I501))+AA$462/(1-EXP(-1*AA$462*$I501))-1/$I501)</f>
        <v>0.2150958185083843</v>
      </c>
      <c r="AA501" s="30">
        <f t="shared" ref="AA501" si="4883">IF(AA$462=1,Z501/((1-Z501)*$I501),(1/($I501*(1-AA$462))*LN((1-AA$462*Z501)/(1-Z501))))</f>
        <v>0.30943739280888732</v>
      </c>
      <c r="AB501" s="30">
        <f t="shared" ref="AB501" si="4884">1/(1/(1-EXP(-1*$I501))+AC$462/(1-EXP(-1*AC$462*$I501))-1/$I501)</f>
        <v>0.1156504814281285</v>
      </c>
      <c r="AC501" s="30">
        <f t="shared" ref="AC501" si="4885">IF(AC$462=1,AB501/((1-AB501)*$I501),(1/($I501*(1-AC$462))*LN((1-AC$462*AB501)/(1-AB501))))</f>
        <v>0.18971474450682443</v>
      </c>
      <c r="AD501" s="30">
        <f t="shared" ref="AD501" si="4886">1/(1/(1-EXP(-1*$I501))+AE$462/(1-EXP(-1*AE$462*$I501))-1/$I501)</f>
        <v>9.3925460940231006E-2</v>
      </c>
      <c r="AE501" s="30">
        <f t="shared" ref="AE501" si="4887">IF(AE$462=1,AD501/((1-AD501)*$I501),(1/($I501*(1-AE$462))*LN((1-AE$462*AD501)/(1-AD501))))</f>
        <v>0.16143550603015558</v>
      </c>
      <c r="AF501" s="30">
        <f t="shared" ref="AF501" si="4888">1/(1/(1-EXP(-1*$I501))+AG$462/(1-EXP(-1*AG$462*$I501))-1/$I501)</f>
        <v>0.49207343447676433</v>
      </c>
      <c r="AG501" s="30">
        <f t="shared" ref="AG501" si="4889">IF(AG$462=1,AF501/((1-AF501)*$I501),(1/($I501*(1-AG$462))*LN((1-AG$462*AF501)/(1-AF501))))</f>
        <v>0.59641290072716291</v>
      </c>
      <c r="AI501">
        <v>38</v>
      </c>
      <c r="AJ501" s="2">
        <f t="shared" si="4186"/>
        <v>0.67458474032253424</v>
      </c>
      <c r="AK501" s="2">
        <f t="shared" si="4187"/>
        <v>0.67458474105005728</v>
      </c>
      <c r="AL501" s="2">
        <f t="shared" si="4188"/>
        <v>0.6745847406862957</v>
      </c>
      <c r="AM501" s="30">
        <f t="shared" si="4158"/>
        <v>0.36363636348711326</v>
      </c>
      <c r="AN501" s="30">
        <f t="shared" si="4159"/>
        <v>0.91404783123946487</v>
      </c>
      <c r="AO501" s="30">
        <f t="shared" si="4160"/>
        <v>0.36363636367858415</v>
      </c>
      <c r="AP501" s="30">
        <f t="shared" si="4161"/>
        <v>0.9140478310714012</v>
      </c>
      <c r="AQ501" s="30">
        <f t="shared" si="4162"/>
        <v>0.36363636358284873</v>
      </c>
      <c r="AR501" s="30">
        <f t="shared" si="4163"/>
        <v>0.9140478311554342</v>
      </c>
      <c r="AS501" s="48">
        <f t="shared" si="4189"/>
        <v>-8.4030671310131311E-11</v>
      </c>
    </row>
    <row r="502" spans="5:45" x14ac:dyDescent="0.25">
      <c r="E502" s="2"/>
      <c r="F502" s="2"/>
      <c r="I502" s="40">
        <v>1.91</v>
      </c>
      <c r="J502" s="30">
        <f t="shared" si="4164"/>
        <v>0.78114570073657497</v>
      </c>
      <c r="K502" s="30">
        <f t="shared" si="4165"/>
        <v>0.88316410761150288</v>
      </c>
      <c r="L502" s="30">
        <f t="shared" si="4164"/>
        <v>0.7147748325024843</v>
      </c>
      <c r="M502" s="30">
        <f t="shared" si="4165"/>
        <v>0.8008116657165375</v>
      </c>
      <c r="N502" s="30">
        <f t="shared" ref="N502" si="4890">1/(1/(1-EXP(-1*$I502))+O$462/(1-EXP(-1*O$462*$I502))-1/$I502)</f>
        <v>0.65363602885492489</v>
      </c>
      <c r="O502" s="30">
        <f t="shared" ref="O502" si="4891">IF(O$462=1,N502/((1-N502)*$I502),(1/($I502*(1-O$462))*LN((1-O$462*N502)/(1-N502))))</f>
        <v>0.73610728111828749</v>
      </c>
      <c r="P502" s="30">
        <f t="shared" ref="P502" si="4892">1/(1/(1-EXP(-1*$I502))+Q$462/(1-EXP(-1*Q$462*$I502))-1/$I502)</f>
        <v>0.59811094927177388</v>
      </c>
      <c r="Q502" s="30">
        <f t="shared" ref="Q502" si="4893">IF(Q$462=1,P502/((1-P502)*$I502),(1/($I502*(1-Q$462))*LN((1-Q$462*P502)/(1-P502))))</f>
        <v>0.68208055294511194</v>
      </c>
      <c r="R502" s="30">
        <f t="shared" ref="R502" si="4894">1/(1/(1-EXP(-1*$I502))+S$462/(1-EXP(-1*S$462*$I502))-1/$I502)</f>
        <v>0.54822183016043857</v>
      </c>
      <c r="S502" s="30">
        <f t="shared" ref="S502" si="4895">IF(S$462=1,R502/((1-R502)*$I502),(1/($I502*(1-S$462))*LN((1-S$462*R502)/(1-R502))))</f>
        <v>0.63532759077665213</v>
      </c>
      <c r="T502" s="30">
        <f t="shared" ref="T502" si="4896">1/(1/(1-EXP(-1*$I502))+U$462/(1-EXP(-1*U$462*$I502))-1/$I502)</f>
        <v>0.50373490426877254</v>
      </c>
      <c r="U502" s="30">
        <f t="shared" ref="U502" si="4897">IF(U$462=1,T502/((1-T502)*$I502),(1/($I502*(1-U$462))*LN((1-U$462*T502)/(1-T502))))</f>
        <v>0.59401482334545952</v>
      </c>
      <c r="V502" s="30">
        <f t="shared" ref="V502" si="4898">1/(1/(1-EXP(-1*$I502))+W$462/(1-EXP(-1*W$462*$I502))-1/$I502)</f>
        <v>0.44624945653683434</v>
      </c>
      <c r="W502" s="30">
        <f t="shared" ref="W502" si="4899">IF(W$462=1,V502/((1-V502)*$I502),(1/($I502*(1-W$462))*LN((1-W$462*V502)/(1-V502))))</f>
        <v>0.54002830843484473</v>
      </c>
      <c r="X502" s="30">
        <f t="shared" ref="X502" si="4900">1/(1/(1-EXP(-1*$I502))+Y$462/(1-EXP(-1*Y$462*$I502))-1/$I502)</f>
        <v>0.37104398290203949</v>
      </c>
      <c r="Y502" s="30">
        <f t="shared" ref="Y502" si="4901">IF(Y$462=1,X502/((1-X502)*$I502),(1/($I502*(1-Y$462))*LN((1-Y$462*X502)/(1-X502))))</f>
        <v>0.46672395553824791</v>
      </c>
      <c r="Z502" s="30">
        <f t="shared" ref="Z502" si="4902">1/(1/(1-EXP(-1*$I502))+AA$462/(1-EXP(-1*AA$462*$I502))-1/$I502)</f>
        <v>0.21495281881285577</v>
      </c>
      <c r="AA502" s="30">
        <f t="shared" ref="AA502" si="4903">IF(AA$462=1,Z502/((1-Z502)*$I502),(1/($I502*(1-AA$462))*LN((1-AA$462*Z502)/(1-Z502))))</f>
        <v>0.30065519557655729</v>
      </c>
      <c r="AB502" s="30">
        <f t="shared" ref="AB502" si="4904">1/(1/(1-EXP(-1*$I502))+AC$462/(1-EXP(-1*AC$462*$I502))-1/$I502)</f>
        <v>0.11560344411281211</v>
      </c>
      <c r="AC502" s="30">
        <f t="shared" ref="AC502" si="4905">IF(AC$462=1,AB502/((1-AB502)*$I502),(1/($I502*(1-AC$462))*LN((1-AC$462*AB502)/(1-AB502))))</f>
        <v>0.18437702212758958</v>
      </c>
      <c r="AD502" s="30">
        <f t="shared" ref="AD502" si="4906">1/(1/(1-EXP(-1*$I502))+AE$462/(1-EXP(-1*AE$462*$I502))-1/$I502)</f>
        <v>9.3894425660100797E-2</v>
      </c>
      <c r="AE502" s="30">
        <f t="shared" ref="AE502" si="4907">IF(AE$462=1,AD502/((1-AD502)*$I502),(1/($I502*(1-AE$462))*LN((1-AE$462*AD502)/(1-AD502))))</f>
        <v>0.15691498278777125</v>
      </c>
      <c r="AF502" s="30">
        <f t="shared" ref="AF502" si="4908">1/(1/(1-EXP(-1*$I502))+AG$462/(1-EXP(-1*AG$462*$I502))-1/$I502)</f>
        <v>0.49341348038662153</v>
      </c>
      <c r="AG502" s="30">
        <f t="shared" ref="AG502" si="4909">IF(AG$462=1,AF502/((1-AF502)*$I502),(1/($I502*(1-AG$462))*LN((1-AG$462*AF502)/(1-AF502))))</f>
        <v>0.58440121097654951</v>
      </c>
      <c r="AI502">
        <v>39</v>
      </c>
      <c r="AJ502" s="2">
        <f t="shared" si="4186"/>
        <v>0.6745847406862957</v>
      </c>
      <c r="AK502" s="2">
        <f t="shared" si="4187"/>
        <v>0.67458474105005728</v>
      </c>
      <c r="AL502" s="2">
        <f t="shared" si="4188"/>
        <v>0.67458474086817644</v>
      </c>
      <c r="AM502" s="30">
        <f t="shared" si="4158"/>
        <v>0.36363636358284873</v>
      </c>
      <c r="AN502" s="30">
        <f t="shared" si="4159"/>
        <v>0.9140478311554342</v>
      </c>
      <c r="AO502" s="30">
        <f t="shared" si="4160"/>
        <v>0.36363636367858415</v>
      </c>
      <c r="AP502" s="30">
        <f t="shared" si="4161"/>
        <v>0.9140478310714012</v>
      </c>
      <c r="AQ502" s="30">
        <f t="shared" si="4162"/>
        <v>0.3636363636307165</v>
      </c>
      <c r="AR502" s="30">
        <f t="shared" si="4163"/>
        <v>0.91404783111341747</v>
      </c>
      <c r="AS502" s="48">
        <f t="shared" si="4189"/>
        <v>-4.2016723433846437E-11</v>
      </c>
    </row>
    <row r="503" spans="5:45" x14ac:dyDescent="0.25">
      <c r="E503" s="2"/>
      <c r="F503" s="2"/>
      <c r="I503" s="40">
        <v>1.96</v>
      </c>
      <c r="J503" s="30">
        <f t="shared" si="4164"/>
        <v>0.78711079312948429</v>
      </c>
      <c r="K503" s="30">
        <f t="shared" si="4165"/>
        <v>0.87735597987039249</v>
      </c>
      <c r="L503" s="30">
        <f t="shared" si="4164"/>
        <v>0.71951660609219348</v>
      </c>
      <c r="M503" s="30">
        <f t="shared" si="4165"/>
        <v>0.79237663494829369</v>
      </c>
      <c r="N503" s="30">
        <f t="shared" ref="N503" si="4910">1/(1/(1-EXP(-1*$I503))+O$462/(1-EXP(-1*O$462*$I503))-1/$I503)</f>
        <v>0.65727191398768614</v>
      </c>
      <c r="O503" s="30">
        <f t="shared" ref="O503" si="4911">IF(O$462=1,N503/((1-N503)*$I503),(1/($I503*(1-O$462))*LN((1-O$462*N503)/(1-N503))))</f>
        <v>0.72620302429850181</v>
      </c>
      <c r="P503" s="30">
        <f t="shared" ref="P503" si="4912">1/(1/(1-EXP(-1*$I503))+Q$462/(1-EXP(-1*Q$462*$I503))-1/$I503)</f>
        <v>0.60080317266985239</v>
      </c>
      <c r="Q503" s="30">
        <f t="shared" ref="Q503" si="4913">IF(Q$462=1,P503/((1-P503)*$I503),(1/($I503*(1-Q$462))*LN((1-Q$462*P503)/(1-P503))))</f>
        <v>0.67126989906367707</v>
      </c>
      <c r="R503" s="30">
        <f t="shared" ref="R503" si="4914">1/(1/(1-EXP(-1*$I503))+S$462/(1-EXP(-1*S$462*$I503))-1/$I503)</f>
        <v>0.55014550280572694</v>
      </c>
      <c r="S503" s="30">
        <f t="shared" ref="S503" si="4915">IF(S$462=1,R503/((1-R503)*$I503),(1/($I503*(1-S$462))*LN((1-S$462*R503)/(1-R503))))</f>
        <v>0.62394948316391619</v>
      </c>
      <c r="T503" s="30">
        <f t="shared" ref="T503" si="4916">1/(1/(1-EXP(-1*$I503))+U$462/(1-EXP(-1*U$462*$I503))-1/$I503)</f>
        <v>0.50505636367679463</v>
      </c>
      <c r="U503" s="30">
        <f t="shared" ref="U503" si="4917">IF(U$462=1,T503/((1-T503)*$I503),(1/($I503*(1-U$462))*LN((1-U$462*T503)/(1-T503))))</f>
        <v>0.5823078100275394</v>
      </c>
      <c r="V503" s="30">
        <f t="shared" ref="V503" si="4918">1/(1/(1-EXP(-1*$I503))+W$462/(1-EXP(-1*W$462*$I503))-1/$I503)</f>
        <v>0.44693272847907078</v>
      </c>
      <c r="W503" s="30">
        <f t="shared" ref="W503" si="4919">IF(W$462=1,V503/((1-V503)*$I503),(1/($I503*(1-W$462))*LN((1-W$462*V503)/(1-V503))))</f>
        <v>0.52816029769190065</v>
      </c>
      <c r="X503" s="30">
        <f t="shared" ref="X503" si="4920">1/(1/(1-EXP(-1*$I503))+Y$462/(1-EXP(-1*Y$462*$I503))-1/$I503)</f>
        <v>0.37116302381162786</v>
      </c>
      <c r="Y503" s="30">
        <f t="shared" ref="Y503" si="4921">IF(Y$462=1,X503/((1-X503)*$I503),(1/($I503*(1-Y$462))*LN((1-Y$462*X503)/(1-X503))))</f>
        <v>0.45519235128523644</v>
      </c>
      <c r="Z503" s="30">
        <f t="shared" ref="Z503" si="4922">1/(1/(1-EXP(-1*$I503))+AA$462/(1-EXP(-1*AA$462*$I503))-1/$I503)</f>
        <v>0.21480783260099648</v>
      </c>
      <c r="AA503" s="30">
        <f t="shared" ref="AA503" si="4923">IF(AA$462=1,Z503/((1-Z503)*$I503),(1/($I503*(1-AA$462))*LN((1-AA$462*Z503)/(1-Z503))))</f>
        <v>0.29231472536884068</v>
      </c>
      <c r="AB503" s="30">
        <f t="shared" ref="AB503" si="4924">1/(1/(1-EXP(-1*$I503))+AC$462/(1-EXP(-1*AC$462*$I503))-1/$I503)</f>
        <v>0.11555684391130319</v>
      </c>
      <c r="AC503" s="30">
        <f t="shared" ref="AC503" si="4925">IF(AC$462=1,AB503/((1-AB503)*$I503),(1/($I503*(1-AC$462))*LN((1-AC$462*AB503)/(1-AB503))))</f>
        <v>0.17931679645968085</v>
      </c>
      <c r="AD503" s="30">
        <f t="shared" ref="AD503" si="4926">1/(1/(1-EXP(-1*$I503))+AE$462/(1-EXP(-1*AE$462*$I503))-1/$I503)</f>
        <v>9.3863676578719218E-2</v>
      </c>
      <c r="AE503" s="30">
        <f t="shared" ref="AE503" si="4927">IF(AE$462=1,AD503/((1-AD503)*$I503),(1/($I503*(1-AE$462))*LN((1-AE$462*AD503)/(1-AD503))))</f>
        <v>0.15262918920593435</v>
      </c>
      <c r="AF503" s="30">
        <f t="shared" ref="AF503" si="4928">1/(1/(1-EXP(-1*$I503))+AG$462/(1-EXP(-1*AG$462*$I503))-1/$I503)</f>
        <v>0.49460809303766307</v>
      </c>
      <c r="AG503" s="30">
        <f t="shared" ref="AG503" si="4929">IF(AG$462=1,AF503/((1-AF503)*$I503),(1/($I503*(1-AG$462))*LN((1-AG$462*AF503)/(1-AF503))))</f>
        <v>0.57264232191972697</v>
      </c>
      <c r="AI503">
        <v>40</v>
      </c>
      <c r="AJ503" s="2">
        <f t="shared" si="4186"/>
        <v>0.67458474086817644</v>
      </c>
      <c r="AK503" s="2">
        <f t="shared" si="4187"/>
        <v>0.67458474105005728</v>
      </c>
      <c r="AL503" s="2">
        <f t="shared" si="4188"/>
        <v>0.6745847409591168</v>
      </c>
      <c r="AM503" s="30">
        <f t="shared" si="4158"/>
        <v>0.3636363636307165</v>
      </c>
      <c r="AN503" s="30">
        <f t="shared" si="4159"/>
        <v>0.91404783111341747</v>
      </c>
      <c r="AO503" s="30">
        <f t="shared" si="4160"/>
        <v>0.36363636367858415</v>
      </c>
      <c r="AP503" s="30">
        <f t="shared" si="4161"/>
        <v>0.9140478310714012</v>
      </c>
      <c r="AQ503" s="30">
        <f t="shared" si="4162"/>
        <v>0.36363636365465024</v>
      </c>
      <c r="AR503" s="30">
        <f t="shared" si="4163"/>
        <v>0.91404783109240995</v>
      </c>
      <c r="AS503" s="48">
        <f t="shared" si="4189"/>
        <v>-2.100752904965475E-11</v>
      </c>
    </row>
    <row r="504" spans="5:45" x14ac:dyDescent="0.25">
      <c r="E504" s="2"/>
      <c r="F504" s="2"/>
      <c r="I504" s="40">
        <v>2.0099999999999998</v>
      </c>
      <c r="J504" s="30">
        <f t="shared" si="4164"/>
        <v>0.79276910018738311</v>
      </c>
      <c r="K504" s="30">
        <f t="shared" si="4165"/>
        <v>0.87144802530189569</v>
      </c>
      <c r="L504" s="30">
        <f t="shared" si="4164"/>
        <v>0.72398978864953323</v>
      </c>
      <c r="M504" s="30">
        <f t="shared" si="4165"/>
        <v>0.78391051294886449</v>
      </c>
      <c r="N504" s="30">
        <f t="shared" ref="N504" si="4930">1/(1/(1-EXP(-1*$I504))+O$462/(1-EXP(-1*O$462*$I504))-1/$I504)</f>
        <v>0.66067371976749512</v>
      </c>
      <c r="O504" s="30">
        <f t="shared" ref="O504" si="4931">IF(O$462=1,N504/((1-N504)*$I504),(1/($I504*(1-O$462))*LN((1-O$462*N504)/(1-N504))))</f>
        <v>0.71634650842983527</v>
      </c>
      <c r="P504" s="30">
        <f t="shared" ref="P504" si="4932">1/(1/(1-EXP(-1*$I504))+Q$462/(1-EXP(-1*Q$462*$I504))-1/$I504)</f>
        <v>0.60329395909323802</v>
      </c>
      <c r="Q504" s="30">
        <f t="shared" ref="Q504" si="4933">IF(Q$462=1,P504/((1-P504)*$I504),(1/($I504*(1-Q$462))*LN((1-Q$462*P504)/(1-P504))))</f>
        <v>0.66057896248807435</v>
      </c>
      <c r="R504" s="30">
        <f t="shared" ref="R504" si="4934">1/(1/(1-EXP(-1*$I504))+S$462/(1-EXP(-1*S$462*$I504))-1/$I504)</f>
        <v>0.55189886314302883</v>
      </c>
      <c r="S504" s="30">
        <f t="shared" ref="S504" si="4935">IF(S$462=1,R504/((1-R504)*$I504),(1/($I504*(1-S$462))*LN((1-S$462*R504)/(1-R504))))</f>
        <v>0.61275575142095495</v>
      </c>
      <c r="T504" s="30">
        <f t="shared" ref="T504" si="4936">1/(1/(1-EXP(-1*$I504))+U$462/(1-EXP(-1*U$462*$I504))-1/$I504)</f>
        <v>0.50623665778514837</v>
      </c>
      <c r="U504" s="30">
        <f t="shared" ref="U504" si="4937">IF(U$462=1,T504/((1-T504)*$I504),(1/($I504*(1-U$462))*LN((1-U$462*T504)/(1-T504))))</f>
        <v>0.57084330891075397</v>
      </c>
      <c r="V504" s="30">
        <f t="shared" ref="V504" si="4938">1/(1/(1-EXP(-1*$I504))+W$462/(1-EXP(-1*W$462*$I504))-1/$I504)</f>
        <v>0.44751339928990552</v>
      </c>
      <c r="W504" s="30">
        <f t="shared" ref="W504" si="4939">IF(W$462=1,V504/((1-V504)*$I504),(1/($I504*(1-W$462))*LN((1-W$462*V504)/(1-V504))))</f>
        <v>0.51660968836898113</v>
      </c>
      <c r="X504" s="30">
        <f t="shared" ref="X504" si="4940">1/(1/(1-EXP(-1*$I504))+Y$462/(1-EXP(-1*Y$462*$I504))-1/$I504)</f>
        <v>0.37122705182285765</v>
      </c>
      <c r="Y504" s="30">
        <f t="shared" ref="Y504" si="4941">IF(Y$462=1,X504/((1-X504)*$I504),(1/($I504*(1-Y$462))*LN((1-Y$462*X504)/(1-X504))))</f>
        <v>0.44406580913057903</v>
      </c>
      <c r="Z504" s="30">
        <f t="shared" ref="Z504" si="4942">1/(1/(1-EXP(-1*$I504))+AA$462/(1-EXP(-1*AA$462*$I504))-1/$I504)</f>
        <v>0.21466153187656065</v>
      </c>
      <c r="AA504" s="30">
        <f t="shared" ref="AA504" si="4943">IF(AA$462=1,Z504/((1-Z504)*$I504),(1/($I504*(1-AA$462))*LN((1-AA$462*Z504)/(1-Z504))))</f>
        <v>0.28438612175554351</v>
      </c>
      <c r="AB504" s="30">
        <f t="shared" ref="AB504" si="4944">1/(1/(1-EXP(-1*$I504))+AC$462/(1-EXP(-1*AC$462*$I504))-1/$I504)</f>
        <v>0.11551068592582388</v>
      </c>
      <c r="AC504" s="30">
        <f t="shared" ref="AC504" si="4945">IF(AC$462=1,AB504/((1-AB504)*$I504),(1/($I504*(1-AC$462))*LN((1-AC$462*AB504)/(1-AB504))))</f>
        <v>0.17451333044211928</v>
      </c>
      <c r="AD504" s="30">
        <f t="shared" ref="AD504" si="4946">1/(1/(1-EXP(-1*$I504))+AE$462/(1-EXP(-1*AE$462*$I504))-1/$I504)</f>
        <v>9.3833216362138691E-2</v>
      </c>
      <c r="AE504" s="30">
        <f t="shared" ref="AE504" si="4947">IF(AE$462=1,AD504/((1-AD504)*$I504),(1/($I504*(1-AE$462))*LN((1-AE$462*AD504)/(1-AD504))))</f>
        <v>0.14856057890930005</v>
      </c>
      <c r="AF504" s="30">
        <f t="shared" ref="AF504" si="4948">1/(1/(1-EXP(-1*$I504))+AG$462/(1-EXP(-1*AG$462*$I504))-1/$I504)</f>
        <v>0.49566843722280718</v>
      </c>
      <c r="AG504" s="30">
        <f t="shared" ref="AG504" si="4949">IF(AG$462=1,AF504/((1-AF504)*$I504),(1/($I504*(1-AG$462))*LN((1-AG$462*AF504)/(1-AF504))))</f>
        <v>0.56113948064129271</v>
      </c>
      <c r="AI504">
        <v>41</v>
      </c>
      <c r="AJ504" s="2">
        <f t="shared" si="4186"/>
        <v>0.67458474086817644</v>
      </c>
      <c r="AK504" s="2">
        <f t="shared" si="4187"/>
        <v>0.6745847409591168</v>
      </c>
      <c r="AL504" s="2">
        <f t="shared" si="4188"/>
        <v>0.67458474091364662</v>
      </c>
      <c r="AM504" s="30">
        <f t="shared" si="4158"/>
        <v>0.3636363636307165</v>
      </c>
      <c r="AN504" s="30">
        <f t="shared" si="4159"/>
        <v>0.91404783111341747</v>
      </c>
      <c r="AO504" s="30">
        <f t="shared" si="4160"/>
        <v>0.36363636365465024</v>
      </c>
      <c r="AP504" s="30">
        <f t="shared" si="4161"/>
        <v>0.91404783109240995</v>
      </c>
      <c r="AQ504" s="30">
        <f t="shared" si="4162"/>
        <v>0.36363636364268348</v>
      </c>
      <c r="AR504" s="30">
        <f t="shared" si="4163"/>
        <v>0.91404783110291521</v>
      </c>
      <c r="AS504" s="48">
        <f t="shared" si="4189"/>
        <v>1.0505263325910619E-11</v>
      </c>
    </row>
    <row r="505" spans="5:45" x14ac:dyDescent="0.25">
      <c r="E505" s="2"/>
      <c r="F505" s="2"/>
      <c r="I505" s="40">
        <v>2.06</v>
      </c>
      <c r="J505" s="30">
        <f t="shared" si="4164"/>
        <v>0.79813640834177857</v>
      </c>
      <c r="K505" s="30">
        <f t="shared" si="4165"/>
        <v>0.86544497891712335</v>
      </c>
      <c r="L505" s="30">
        <f t="shared" si="4164"/>
        <v>0.72820900290431245</v>
      </c>
      <c r="M505" s="30">
        <f t="shared" si="4165"/>
        <v>0.77542238428106303</v>
      </c>
      <c r="N505" s="30">
        <f t="shared" ref="N505" si="4950">1/(1/(1-EXP(-1*$I505))+O$462/(1-EXP(-1*O$462*$I505))-1/$I505)</f>
        <v>0.66385504328180933</v>
      </c>
      <c r="O505" s="30">
        <f t="shared" ref="O505" si="4951">IF(O$462=1,N505/((1-N505)*$I505),(1/($I505*(1-O$462))*LN((1-O$462*N505)/(1-N505))))</f>
        <v>0.7065471452041483</v>
      </c>
      <c r="P505" s="30">
        <f t="shared" ref="P505" si="4952">1/(1/(1-EXP(-1*$I505))+Q$462/(1-EXP(-1*Q$462*$I505))-1/$I505)</f>
        <v>0.60559593512155008</v>
      </c>
      <c r="Q505" s="30">
        <f t="shared" ref="Q505" si="4953">IF(Q$462=1,P505/((1-P505)*$I505),(1/($I505*(1-Q$462))*LN((1-Q$462*P505)/(1-P505))))</f>
        <v>0.65001572527050167</v>
      </c>
      <c r="R505" s="30">
        <f t="shared" ref="R505" si="4954">1/(1/(1-EXP(-1*$I505))+S$462/(1-EXP(-1*S$462*$I505))-1/$I505)</f>
        <v>0.55349354869374345</v>
      </c>
      <c r="S505" s="30">
        <f t="shared" ref="S505" si="4955">IF(S$462=1,R505/((1-R505)*$I505),(1/($I505*(1-S$462))*LN((1-S$462*R505)/(1-R505))))</f>
        <v>0.60175208644856215</v>
      </c>
      <c r="T505" s="30">
        <f t="shared" ref="T505" si="4956">1/(1/(1-EXP(-1*$I505))+U$462/(1-EXP(-1*U$462*$I505))-1/$I505)</f>
        <v>0.5072863725163359</v>
      </c>
      <c r="U505" s="30">
        <f t="shared" ref="U505" si="4957">IF(U$462=1,T505/((1-T505)*$I505),(1/($I505*(1-U$462))*LN((1-U$462*T505)/(1-T505))))</f>
        <v>0.5596241470410378</v>
      </c>
      <c r="V505" s="30">
        <f t="shared" ref="V505" si="4958">1/(1/(1-EXP(-1*$I505))+W$462/(1-EXP(-1*W$462*$I505))-1/$I505)</f>
        <v>0.448000358314533</v>
      </c>
      <c r="W505" s="30">
        <f t="shared" ref="W505" si="4959">IF(W$462=1,V505/((1-V505)*$I505),(1/($I505*(1-W$462))*LN((1-W$462*V505)/(1-V505))))</f>
        <v>0.50537420136610445</v>
      </c>
      <c r="X505" s="30">
        <f t="shared" ref="X505" si="4960">1/(1/(1-EXP(-1*$I505))+Y$462/(1-EXP(-1*Y$462*$I505))-1/$I505)</f>
        <v>0.37124210713605005</v>
      </c>
      <c r="Y505" s="30">
        <f t="shared" ref="Y505" si="4961">IF(Y$462=1,X505/((1-X505)*$I505),(1/($I505*(1-Y$462))*LN((1-Y$462*X505)/(1-X505))))</f>
        <v>0.43333264688128226</v>
      </c>
      <c r="Z505" s="30">
        <f t="shared" ref="Z505" si="4962">1/(1/(1-EXP(-1*$I505))+AA$462/(1-EXP(-1*AA$462*$I505))-1/$I505)</f>
        <v>0.21451446647075381</v>
      </c>
      <c r="AA505" s="30">
        <f t="shared" ref="AA505" si="4963">IF(AA$462=1,Z505/((1-Z505)*$I505),(1/($I505*(1-AA$462))*LN((1-AA$462*Z505)/(1-Z505))))</f>
        <v>0.2768418401782855</v>
      </c>
      <c r="AB505" s="30">
        <f t="shared" ref="AB505" si="4964">1/(1/(1-EXP(-1*$I505))+AC$462/(1-EXP(-1*AC$462*$I505))-1/$I505)</f>
        <v>0.11546497448272346</v>
      </c>
      <c r="AC505" s="30">
        <f t="shared" ref="AC505" si="4965">IF(AC$462=1,AB505/((1-AB505)*$I505),(1/($I505*(1-AC$462))*LN((1-AC$462*AB505)/(1-AB505))))</f>
        <v>0.16994789564117621</v>
      </c>
      <c r="AD505" s="30">
        <f t="shared" ref="AD505" si="4966">1/(1/(1-EXP(-1*$I505))+AE$462/(1-EXP(-1*AE$462*$I505))-1/$I505)</f>
        <v>9.3803047436578912E-2</v>
      </c>
      <c r="AE505" s="30">
        <f t="shared" ref="AE505" si="4967">IF(AE$462=1,AD505/((1-AD505)*$I505),(1/($I505*(1-AE$462))*LN((1-AE$462*AD505)/(1-AD505))))</f>
        <v>0.14469330783028705</v>
      </c>
      <c r="AF505" s="30">
        <f t="shared" ref="AF505" si="4968">1/(1/(1-EXP(-1*$I505))+AG$462/(1-EXP(-1*AG$462*$I505))-1/$I505)</f>
        <v>0.49660482479402779</v>
      </c>
      <c r="AG505" s="30">
        <f t="shared" ref="AG505" si="4969">IF(AG$462=1,AF505/((1-AF505)*$I505),(1/($I505*(1-AG$462))*LN((1-AG$462*AF505)/(1-AF505))))</f>
        <v>0.54989472341434542</v>
      </c>
      <c r="AI505">
        <v>42</v>
      </c>
      <c r="AJ505" s="2">
        <f t="shared" si="4186"/>
        <v>0.67458474086817644</v>
      </c>
      <c r="AK505" s="2">
        <f t="shared" si="4187"/>
        <v>0.67458474091364662</v>
      </c>
      <c r="AL505" s="2">
        <f t="shared" si="4188"/>
        <v>0.67458474089091158</v>
      </c>
      <c r="AM505" s="30">
        <f t="shared" si="4158"/>
        <v>0.3636363636307165</v>
      </c>
      <c r="AN505" s="30">
        <f t="shared" si="4159"/>
        <v>0.91404783111341747</v>
      </c>
      <c r="AO505" s="30">
        <f t="shared" si="4160"/>
        <v>0.36363636364268348</v>
      </c>
      <c r="AP505" s="30">
        <f t="shared" si="4161"/>
        <v>0.91404783110291521</v>
      </c>
      <c r="AQ505" s="30">
        <f t="shared" si="4162"/>
        <v>0.36363636363669982</v>
      </c>
      <c r="AR505" s="30">
        <f t="shared" si="4163"/>
        <v>0.91404783110816579</v>
      </c>
      <c r="AS505" s="48">
        <f t="shared" si="4189"/>
        <v>5.2505777503597528E-12</v>
      </c>
    </row>
    <row r="506" spans="5:45" x14ac:dyDescent="0.25">
      <c r="E506" s="2"/>
      <c r="F506" s="2"/>
      <c r="I506" s="40">
        <v>2.11</v>
      </c>
      <c r="J506" s="30">
        <f t="shared" si="4164"/>
        <v>0.80322765907746774</v>
      </c>
      <c r="K506" s="30">
        <f t="shared" si="4165"/>
        <v>0.85935170349095258</v>
      </c>
      <c r="L506" s="30">
        <f t="shared" si="4164"/>
        <v>0.7321880280957499</v>
      </c>
      <c r="M506" s="30">
        <f t="shared" si="4165"/>
        <v>0.76692102530083939</v>
      </c>
      <c r="N506" s="30">
        <f t="shared" ref="N506" si="4970">1/(1/(1-EXP(-1*$I506))+O$462/(1-EXP(-1*O$462*$I506))-1/$I506)</f>
        <v>0.66682864553653931</v>
      </c>
      <c r="O506" s="30">
        <f t="shared" ref="O506" si="4971">IF(O$462=1,N506/((1-N506)*$I506),(1/($I506*(1-O$462))*LN((1-O$462*N506)/(1-N506))))</f>
        <v>0.69681365832621733</v>
      </c>
      <c r="P506" s="30">
        <f t="shared" ref="P506" si="4972">1/(1/(1-EXP(-1*$I506))+Q$462/(1-EXP(-1*Q$462*$I506))-1/$I506)</f>
        <v>0.60772090253980571</v>
      </c>
      <c r="Q506" s="30">
        <f t="shared" ref="Q506" si="4973">IF(Q$462=1,P506/((1-P506)*$I506),(1/($I506*(1-Q$462))*LN((1-Q$462*P506)/(1-P506))))</f>
        <v>0.63958724973105352</v>
      </c>
      <c r="R506" s="30">
        <f t="shared" ref="R506" si="4974">1/(1/(1-EXP(-1*$I506))+S$462/(1-EXP(-1*S$462*$I506))-1/$I506)</f>
        <v>0.55494038720170091</v>
      </c>
      <c r="S506" s="30">
        <f t="shared" ref="S506" si="4975">IF(S$462=1,R506/((1-R506)*$I506),(1/($I506*(1-S$462))*LN((1-S$462*R506)/(1-R506))))</f>
        <v>0.59094313498987794</v>
      </c>
      <c r="T506" s="30">
        <f t="shared" ref="T506" si="4976">1/(1/(1-EXP(-1*$I506))+U$462/(1-EXP(-1*U$462*$I506))-1/$I506)</f>
        <v>0.50821530470394771</v>
      </c>
      <c r="U506" s="30">
        <f t="shared" ref="U506" si="4977">IF(U$462=1,T506/((1-T506)*$I506),(1/($I506*(1-U$462))*LN((1-U$462*T506)/(1-T506))))</f>
        <v>0.54865206473215422</v>
      </c>
      <c r="V506" s="30">
        <f t="shared" ref="V506" si="4978">1/(1/(1-EXP(-1*$I506))+W$462/(1-EXP(-1*W$462*$I506))-1/$I506)</f>
        <v>0.44840175330516857</v>
      </c>
      <c r="W506" s="30">
        <f t="shared" ref="W506" si="4979">IF(W$462=1,V506/((1-V506)*$I506),(1/($I506*(1-W$462))*LN((1-W$462*V506)/(1-V506))))</f>
        <v>0.49445055477408417</v>
      </c>
      <c r="X506" s="30">
        <f t="shared" ref="X506" si="4980">1/(1/(1-EXP(-1*$I506))+Y$462/(1-EXP(-1*Y$462*$I506))-1/$I506)</f>
        <v>0.37121361810239129</v>
      </c>
      <c r="Y506" s="30">
        <f t="shared" ref="Y506" si="4981">IF(Y$462=1,X506/((1-X506)*$I506),(1/($I506*(1-Y$462))*LN((1-Y$462*X506)/(1-X506))))</f>
        <v>0.42298072301481549</v>
      </c>
      <c r="Z506" s="30">
        <f t="shared" ref="Z506" si="4982">1/(1/(1-EXP(-1*$I506))+AA$462/(1-EXP(-1*AA$462*$I506))-1/$I506)</f>
        <v>0.21436708618629177</v>
      </c>
      <c r="AA506" s="30">
        <f t="shared" ref="AA506" si="4983">IF(AA$462=1,Z506/((1-Z506)*$I506),(1/($I506*(1-AA$462))*LN((1-AA$462*Z506)/(1-Z506))))</f>
        <v>0.26965648268357545</v>
      </c>
      <c r="AB506" s="30">
        <f t="shared" ref="AB506" si="4984">1/(1/(1-EXP(-1*$I506))+AC$462/(1-EXP(-1*AC$462*$I506))-1/$I506)</f>
        <v>0.11541971328210734</v>
      </c>
      <c r="AC506" s="30">
        <f t="shared" ref="AC506" si="4985">IF(AC$462=1,AB506/((1-AB506)*$I506),(1/($I506*(1-AC$462))*LN((1-AC$462*AB506)/(1-AB506))))</f>
        <v>0.16560353542349432</v>
      </c>
      <c r="AD506" s="30">
        <f t="shared" ref="AD506" si="4986">1/(1/(1-EXP(-1*$I506))+AE$462/(1-EXP(-1*AE$462*$I506))-1/$I506)</f>
        <v>9.3773171998296045E-2</v>
      </c>
      <c r="AE506" s="30">
        <f t="shared" ref="AE506" si="4987">IF(AE$462=1,AD506/((1-AD506)*$I506),(1/($I506*(1-AE$462))*LN((1-AE$462*AD506)/(1-AD506))))</f>
        <v>0.14101303262830764</v>
      </c>
      <c r="AF506" s="30">
        <f t="shared" ref="AF506" si="4988">1/(1/(1-EXP(-1*$I506))+AG$462/(1-EXP(-1*AG$462*$I506))-1/$I506)</f>
        <v>0.49742678490265574</v>
      </c>
      <c r="AG506" s="30">
        <f t="shared" ref="AG506" si="4989">IF(AG$462=1,AF506/((1-AF506)*$I506),(1/($I506*(1-AG$462))*LN((1-AG$462*AF506)/(1-AF506))))</f>
        <v>0.53890900118791518</v>
      </c>
      <c r="AI506">
        <v>43</v>
      </c>
      <c r="AJ506" s="2">
        <f t="shared" si="4186"/>
        <v>0.67458474086817644</v>
      </c>
      <c r="AK506" s="2">
        <f t="shared" si="4187"/>
        <v>0.67458474089091158</v>
      </c>
      <c r="AL506" s="2">
        <f t="shared" si="4188"/>
        <v>0.67458474087954401</v>
      </c>
      <c r="AM506" s="30">
        <f t="shared" si="4158"/>
        <v>0.3636363636307165</v>
      </c>
      <c r="AN506" s="30">
        <f t="shared" si="4159"/>
        <v>0.91404783111341747</v>
      </c>
      <c r="AO506" s="30">
        <f t="shared" si="4160"/>
        <v>0.36363636363669982</v>
      </c>
      <c r="AP506" s="30">
        <f t="shared" si="4161"/>
        <v>0.91404783110816579</v>
      </c>
      <c r="AQ506" s="30">
        <f t="shared" si="4162"/>
        <v>0.36363636363370822</v>
      </c>
      <c r="AR506" s="30">
        <f t="shared" si="4163"/>
        <v>0.91404783111079246</v>
      </c>
      <c r="AS506" s="48">
        <f t="shared" si="4189"/>
        <v>2.6266766539606579E-12</v>
      </c>
    </row>
    <row r="507" spans="5:45" x14ac:dyDescent="0.25">
      <c r="E507" s="2"/>
      <c r="F507" s="2"/>
      <c r="I507" s="40">
        <v>2.16</v>
      </c>
      <c r="J507" s="30">
        <f t="shared" si="4164"/>
        <v>0.80805699727753466</v>
      </c>
      <c r="K507" s="30">
        <f t="shared" si="4165"/>
        <v>0.8531731768866595</v>
      </c>
      <c r="L507" s="30">
        <f t="shared" si="4164"/>
        <v>0.73593985355436509</v>
      </c>
      <c r="M507" s="30">
        <f t="shared" si="4165"/>
        <v>0.75841488896037246</v>
      </c>
      <c r="N507" s="30">
        <f t="shared" ref="N507" si="4990">1/(1/(1-EXP(-1*$I507))+O$462/(1-EXP(-1*O$462*$I507))-1/$I507)</f>
        <v>0.66960650873707006</v>
      </c>
      <c r="O507" s="30">
        <f t="shared" ref="O507" si="4991">IF(O$462=1,N507/((1-N507)*$I507),(1/($I507*(1-O$462))*LN((1-O$462*N507)/(1-N507))))</f>
        <v>0.68715409888493262</v>
      </c>
      <c r="P507" s="30">
        <f t="shared" ref="P507" si="4992">1/(1/(1-EXP(-1*$I507))+Q$462/(1-EXP(-1*Q$462*$I507))-1/$I507)</f>
        <v>0.60967989827722802</v>
      </c>
      <c r="Q507" s="30">
        <f t="shared" ref="Q507" si="4993">IF(Q$462=1,P507/((1-P507)*$I507),(1/($I507*(1-Q$462))*LN((1-Q$462*P507)/(1-P507))))</f>
        <v>0.62929972875512707</v>
      </c>
      <c r="R507" s="30">
        <f t="shared" ref="R507" si="4994">1/(1/(1-EXP(-1*$I507))+S$462/(1-EXP(-1*S$462*$I507))-1/$I507)</f>
        <v>0.55624945856081398</v>
      </c>
      <c r="S507" s="30">
        <f t="shared" ref="S507" si="4995">IF(S$462=1,R507/((1-R507)*$I507),(1/($I507*(1-S$462))*LN((1-S$462*R507)/(1-R507))))</f>
        <v>0.58033258201027038</v>
      </c>
      <c r="T507" s="30">
        <f t="shared" ref="T507" si="4996">1/(1/(1-EXP(-1*$I507))+U$462/(1-EXP(-1*U$462*$I507))-1/$I507)</f>
        <v>0.50903252555057155</v>
      </c>
      <c r="U507" s="30">
        <f t="shared" ref="U507" si="4997">IF(U$462=1,T507/((1-T507)*$I507),(1/($I507*(1-U$462))*LN((1-U$462*T507)/(1-T507))))</f>
        <v>0.53792782676392936</v>
      </c>
      <c r="V507" s="30">
        <f t="shared" ref="V507" si="4998">1/(1/(1-EXP(-1*$I507))+W$462/(1-EXP(-1*W$462*$I507))-1/$I507)</f>
        <v>0.44872505524931183</v>
      </c>
      <c r="W507" s="30">
        <f t="shared" ref="W507" si="4999">IF(W$462=1,V507/((1-V507)*$I507),(1/($I507*(1-W$462))*LN((1-W$462*V507)/(1-V507))))</f>
        <v>0.48383461064662731</v>
      </c>
      <c r="X507" s="30">
        <f t="shared" ref="X507" si="5000">1/(1/(1-EXP(-1*$I507))+Y$462/(1-EXP(-1*Y$462*$I507))-1/$I507)</f>
        <v>0.37114646409947927</v>
      </c>
      <c r="Y507" s="30">
        <f t="shared" ref="Y507" si="5001">IF(Y$462=1,X507/((1-X507)*$I507),(1/($I507*(1-Y$462))*LN((1-Y$462*X507)/(1-X507))))</f>
        <v>0.41299760093012605</v>
      </c>
      <c r="Z507" s="30">
        <f t="shared" ref="Z507" si="5002">1/(1/(1-EXP(-1*$I507))+AA$462/(1-EXP(-1*AA$462*$I507))-1/$I507)</f>
        <v>0.2142197588950876</v>
      </c>
      <c r="AA507" s="30">
        <f t="shared" ref="AA507" si="5003">IF(AA$462=1,Z507/((1-Z507)*$I507),(1/($I507*(1-AA$462))*LN((1-AA$462*Z507)/(1-Z507))))</f>
        <v>0.26280663335652032</v>
      </c>
      <c r="AB507" s="30">
        <f t="shared" ref="AB507" si="5004">1/(1/(1-EXP(-1*$I507))+AC$462/(1-EXP(-1*AC$462*$I507))-1/$I507)</f>
        <v>0.11537490549999635</v>
      </c>
      <c r="AC507" s="30">
        <f t="shared" ref="AC507" si="5005">IF(AC$462=1,AB507/((1-AB507)*$I507),(1/($I507*(1-AC$462))*LN((1-AC$462*AB507)/(1-AB507))))</f>
        <v>0.16146486066357074</v>
      </c>
      <c r="AD507" s="30">
        <f t="shared" ref="AD507" si="5006">1/(1/(1-EXP(-1*$I507))+AE$462/(1-EXP(-1*AE$462*$I507))-1/$I507)</f>
        <v>9.3743592020974764E-2</v>
      </c>
      <c r="AE507" s="30">
        <f t="shared" ref="AE507" si="5007">IF(AE$462=1,AD507/((1-AD507)*$I507),(1/($I507*(1-AE$462))*LN((1-AE$462*AD507)/(1-AD507))))</f>
        <v>0.13750673708168826</v>
      </c>
      <c r="AF507" s="30">
        <f t="shared" ref="AF507" si="5008">1/(1/(1-EXP(-1*$I507))+AG$462/(1-EXP(-1*AG$462*$I507))-1/$I507)</f>
        <v>0.4981431277722192</v>
      </c>
      <c r="AG507" s="30">
        <f t="shared" ref="AG507" si="5009">IF(AG$462=1,AF507/((1-AF507)*$I507),(1/($I507*(1-AG$462))*LN((1-AG$462*AF507)/(1-AF507))))</f>
        <v>0.52818229745899692</v>
      </c>
      <c r="AI507">
        <v>44</v>
      </c>
      <c r="AJ507" s="2">
        <f t="shared" si="4186"/>
        <v>0.67458474087954401</v>
      </c>
      <c r="AK507" s="2">
        <f t="shared" si="4187"/>
        <v>0.67458474089091158</v>
      </c>
      <c r="AL507" s="2">
        <f t="shared" si="4188"/>
        <v>0.6745847408852278</v>
      </c>
      <c r="AM507" s="30">
        <f t="shared" si="4158"/>
        <v>0.36363636363370822</v>
      </c>
      <c r="AN507" s="30">
        <f t="shared" si="4159"/>
        <v>0.91404783111079246</v>
      </c>
      <c r="AO507" s="30">
        <f t="shared" si="4160"/>
        <v>0.36363636363669982</v>
      </c>
      <c r="AP507" s="30">
        <f t="shared" si="4161"/>
        <v>0.91404783110816579</v>
      </c>
      <c r="AQ507" s="30">
        <f t="shared" si="4162"/>
        <v>0.36363636363520407</v>
      </c>
      <c r="AR507" s="30">
        <f t="shared" si="4163"/>
        <v>0.91404783110947951</v>
      </c>
      <c r="AS507" s="48">
        <f t="shared" si="4189"/>
        <v>-1.3129497489217101E-12</v>
      </c>
    </row>
    <row r="508" spans="5:45" x14ac:dyDescent="0.25">
      <c r="E508" s="2"/>
      <c r="F508" s="2"/>
      <c r="I508" s="40">
        <v>2.21</v>
      </c>
      <c r="J508" s="30">
        <f t="shared" si="4164"/>
        <v>0.8126378165119158</v>
      </c>
      <c r="K508" s="30">
        <f t="shared" si="4165"/>
        <v>0.8469144785061562</v>
      </c>
      <c r="L508" s="30">
        <f t="shared" si="4164"/>
        <v>0.7394767284219963</v>
      </c>
      <c r="M508" s="30">
        <f t="shared" si="4165"/>
        <v>0.74991209192296071</v>
      </c>
      <c r="N508" s="30">
        <f t="shared" ref="N508" si="5010">1/(1/(1-EXP(-1*$I508))+O$462/(1-EXP(-1*O$462*$I508))-1/$I508)</f>
        <v>0.67219988908332251</v>
      </c>
      <c r="O508" s="30">
        <f t="shared" ref="O508" si="5011">IF(O$462=1,N508/((1-N508)*$I508),(1/($I508*(1-O$462))*LN((1-O$462*N508)/(1-N508))))</f>
        <v>0.67757586328389074</v>
      </c>
      <c r="P508" s="30">
        <f t="shared" ref="P508" si="5012">1/(1/(1-EXP(-1*$I508))+Q$462/(1-EXP(-1*Q$462*$I508))-1/$I508)</f>
        <v>0.61148324936796261</v>
      </c>
      <c r="Q508" s="30">
        <f t="shared" ref="Q508" si="5013">IF(Q$462=1,P508/((1-P508)*$I508),(1/($I508*(1-Q$462))*LN((1-Q$462*P508)/(1-P508))))</f>
        <v>0.61915853646012964</v>
      </c>
      <c r="R508" s="30">
        <f t="shared" ref="R508" si="5014">1/(1/(1-EXP(-1*$I508))+S$462/(1-EXP(-1*S$462*$I508))-1/$I508)</f>
        <v>0.5574301513665807</v>
      </c>
      <c r="S508" s="30">
        <f t="shared" ref="S508" si="5015">IF(S$462=1,R508/((1-R508)*$I508),(1/($I508*(1-S$462))*LN((1-S$462*R508)/(1-R508))))</f>
        <v>0.56992323020034197</v>
      </c>
      <c r="T508" s="30">
        <f t="shared" ref="T508" si="5016">1/(1/(1-EXP(-1*$I508))+U$462/(1-EXP(-1*U$462*$I508))-1/$I508)</f>
        <v>0.50974643837153777</v>
      </c>
      <c r="U508" s="30">
        <f t="shared" ref="U508" si="5017">IF(U$462=1,T508/((1-T508)*$I508),(1/($I508*(1-U$462))*LN((1-U$462*T508)/(1-T508))))</f>
        <v>0.52745132683398421</v>
      </c>
      <c r="V508" s="30">
        <f t="shared" ref="V508" si="5018">1/(1/(1-EXP(-1*$I508))+W$462/(1-EXP(-1*W$462*$I508))-1/$I508)</f>
        <v>0.44897711703647003</v>
      </c>
      <c r="W508" s="30">
        <f t="shared" ref="W508" si="5019">IF(W$462=1,V508/((1-V508)*$I508),(1/($I508*(1-W$462))*LN((1-W$462*V508)/(1-V508))))</f>
        <v>0.47352150815344118</v>
      </c>
      <c r="X508" s="30">
        <f t="shared" ref="X508" si="5020">1/(1/(1-EXP(-1*$I508))+Y$462/(1-EXP(-1*Y$462*$I508))-1/$I508)</f>
        <v>0.37104503168998104</v>
      </c>
      <c r="Y508" s="30">
        <f t="shared" ref="Y508" si="5021">IF(Y$462=1,X508/((1-X508)*$I508),(1/($I508*(1-Y$462))*LN((1-Y$462*X508)/(1-X508))))</f>
        <v>0.40337068801617249</v>
      </c>
      <c r="Z508" s="30">
        <f t="shared" ref="Z508" si="5022">1/(1/(1-EXP(-1*$I508))+AA$462/(1-EXP(-1*AA$462*$I508))-1/$I508)</f>
        <v>0.2140727853308364</v>
      </c>
      <c r="AA508" s="30">
        <f t="shared" ref="AA508" si="5023">IF(AA$462=1,Z508/((1-Z508)*$I508),(1/($I508*(1-AA$462))*LN((1-AA$462*Z508)/(1-Z508))))</f>
        <v>0.25627070101587152</v>
      </c>
      <c r="AB508" s="30">
        <f t="shared" ref="AB508" si="5024">1/(1/(1-EXP(-1*$I508))+AC$462/(1-EXP(-1*AC$462*$I508))-1/$I508)</f>
        <v>0.11533055385880342</v>
      </c>
      <c r="AC508" s="30">
        <f t="shared" ref="AC508" si="5025">IF(AC$462=1,AB508/((1-AB508)*$I508),(1/($I508*(1-AC$462))*LN((1-AC$462*AB508)/(1-AB508))))</f>
        <v>0.1575178729498963</v>
      </c>
      <c r="AD508" s="30">
        <f t="shared" ref="AD508" si="5026">1/(1/(1-EXP(-1*$I508))+AE$462/(1-EXP(-1*AE$462*$I508))-1/$I508)</f>
        <v>9.3714309261711315E-2</v>
      </c>
      <c r="AE508" s="30">
        <f t="shared" ref="AE508" si="5027">IF(AE$462=1,AD508/((1-AD508)*$I508),(1/($I508*(1-AE$462))*LN((1-AE$462*AD508)/(1-AD508))))</f>
        <v>0.13416258203159362</v>
      </c>
      <c r="AF508" s="30">
        <f t="shared" ref="AF508" si="5028">1/(1/(1-EXP(-1*$I508))+AG$462/(1-EXP(-1*AG$462*$I508))-1/$I508)</f>
        <v>0.49876200267860299</v>
      </c>
      <c r="AG508" s="30">
        <f t="shared" ref="AG508" si="5029">IF(AG$462=1,AF508/((1-AF508)*$I508),(1/($I508*(1-AG$462))*LN((1-AG$462*AF508)/(1-AF508))))</f>
        <v>0.5177137383381154</v>
      </c>
      <c r="AI508">
        <v>45</v>
      </c>
      <c r="AJ508" s="2">
        <f t="shared" si="4186"/>
        <v>0.6745847408852278</v>
      </c>
      <c r="AK508" s="2">
        <f t="shared" si="4187"/>
        <v>0.67458474089091158</v>
      </c>
      <c r="AL508" s="2">
        <f t="shared" si="4188"/>
        <v>0.67458474088806963</v>
      </c>
      <c r="AM508" s="30">
        <f t="shared" si="4158"/>
        <v>0.36363636363520407</v>
      </c>
      <c r="AN508" s="30">
        <f t="shared" si="4159"/>
        <v>0.91404783110947951</v>
      </c>
      <c r="AO508" s="30">
        <f t="shared" si="4160"/>
        <v>0.36363636363669982</v>
      </c>
      <c r="AP508" s="30">
        <f t="shared" si="4161"/>
        <v>0.91404783110816579</v>
      </c>
      <c r="AQ508" s="30">
        <f t="shared" si="4162"/>
        <v>0.36363636363595186</v>
      </c>
      <c r="AR508" s="30">
        <f t="shared" si="4163"/>
        <v>0.91404783110882315</v>
      </c>
      <c r="AS508" s="48">
        <f t="shared" si="4189"/>
        <v>-6.5636385215839255E-13</v>
      </c>
    </row>
    <row r="509" spans="5:45" x14ac:dyDescent="0.25">
      <c r="E509" s="2"/>
      <c r="F509" s="2"/>
      <c r="I509" s="40">
        <v>2.2599999999999998</v>
      </c>
      <c r="J509" s="30">
        <f t="shared" si="4164"/>
        <v>0.81698280148903801</v>
      </c>
      <c r="K509" s="30">
        <f t="shared" si="4165"/>
        <v>0.8405807749808567</v>
      </c>
      <c r="L509" s="30">
        <f t="shared" si="4164"/>
        <v>0.74281020782987206</v>
      </c>
      <c r="M509" s="30">
        <f t="shared" si="4165"/>
        <v>0.74142040397206699</v>
      </c>
      <c r="N509" s="30">
        <f t="shared" ref="N509" si="5030">1/(1/(1-EXP(-1*$I509))+O$462/(1-EXP(-1*O$462*$I509))-1/$I509)</f>
        <v>0.67461936548229751</v>
      </c>
      <c r="O509" s="30">
        <f t="shared" ref="O509" si="5031">IF(O$462=1,N509/((1-N509)*$I509),(1/($I509*(1-O$462))*LN((1-O$462*N509)/(1-N509))))</f>
        <v>0.66808571334783862</v>
      </c>
      <c r="P509" s="30">
        <f t="shared" ref="P509" si="5032">1/(1/(1-EXP(-1*$I509))+Q$462/(1-EXP(-1*Q$462*$I509))-1/$I509)</f>
        <v>0.61314062340719166</v>
      </c>
      <c r="Q509" s="30">
        <f t="shared" ref="Q509" si="5033">IF(Q$462=1,P509/((1-P509)*$I509),(1/($I509*(1-Q$462))*LN((1-Q$462*P509)/(1-P509))))</f>
        <v>0.60916827873391877</v>
      </c>
      <c r="R509" s="30">
        <f t="shared" ref="R509" si="5034">1/(1/(1-EXP(-1*$I509))+S$462/(1-EXP(-1*S$462*$I509))-1/$I509)</f>
        <v>0.55849121462412676</v>
      </c>
      <c r="S509" s="30">
        <f t="shared" ref="S509" si="5035">IF(S$462=1,R509/((1-R509)*$I509),(1/($I509*(1-S$462))*LN((1-S$462*R509)/(1-R509))))</f>
        <v>0.5597170762082796</v>
      </c>
      <c r="T509" s="30">
        <f t="shared" ref="T509" si="5036">1/(1/(1-EXP(-1*$I509))+U$462/(1-EXP(-1*U$462*$I509))-1/$I509)</f>
        <v>0.51036483120806853</v>
      </c>
      <c r="U509" s="30">
        <f t="shared" ref="U509" si="5037">IF(U$462=1,T509/((1-T509)*$I509),(1/($I509*(1-U$462))*LN((1-U$462*T509)/(1-T509))))</f>
        <v>0.51722168513208755</v>
      </c>
      <c r="V509" s="30">
        <f t="shared" ref="V509" si="5038">1/(1/(1-EXP(-1*$I509))+W$462/(1-EXP(-1*W$462*$I509))-1/$I509)</f>
        <v>0.44916422661457756</v>
      </c>
      <c r="W509" s="30">
        <f t="shared" ref="W509" si="5039">IF(W$462=1,V509/((1-V509)*$I509),(1/($I509*(1-W$462))*LN((1-W$462*V509)/(1-V509))))</f>
        <v>0.4635057837081924</v>
      </c>
      <c r="X509" s="30">
        <f t="shared" ref="X509" si="5040">1/(1/(1-EXP(-1*$I509))+Y$462/(1-EXP(-1*Y$462*$I509))-1/$I509)</f>
        <v>0.37091326482359038</v>
      </c>
      <c r="Y509" s="30">
        <f t="shared" ref="Y509" si="5041">IF(Y$462=1,X509/((1-X509)*$I509),(1/($I509*(1-Y$462))*LN((1-Y$462*X509)/(1-X509))))</f>
        <v>0.39408735232853187</v>
      </c>
      <c r="Z509" s="30">
        <f t="shared" ref="Z509" si="5042">1/(1/(1-EXP(-1*$I509))+AA$462/(1-EXP(-1*AA$462*$I509))-1/$I509)</f>
        <v>0.21392641118172995</v>
      </c>
      <c r="AA509" s="30">
        <f t="shared" ref="AA509" si="5043">IF(AA$462=1,Z509/((1-Z509)*$I509),(1/($I509*(1-AA$462))*LN((1-AA$462*Z509)/(1-Z509))))</f>
        <v>0.25002877071967733</v>
      </c>
      <c r="AB509" s="30">
        <f t="shared" ref="AB509" si="5044">1/(1/(1-EXP(-1*$I509))+AC$462/(1-EXP(-1*AC$462*$I509))-1/$I509)</f>
        <v>0.11528666067669231</v>
      </c>
      <c r="AC509" s="30">
        <f t="shared" ref="AC509" si="5045">IF(AC$462=1,AB509/((1-AB509)*$I509),(1/($I509*(1-AC$462))*LN((1-AC$462*AB509)/(1-AB509))))</f>
        <v>0.15374981110710689</v>
      </c>
      <c r="AD509" s="30">
        <f t="shared" ref="AD509" si="5046">1/(1/(1-EXP(-1*$I509))+AE$462/(1-EXP(-1*AE$462*$I509))-1/$I509)</f>
        <v>9.3685325266227859E-2</v>
      </c>
      <c r="AE509" s="30">
        <f t="shared" ref="AE509" si="5047">IF(AE$462=1,AD509/((1-AD509)*$I509),(1/($I509*(1-AE$462))*LN((1-AE$462*AD509)/(1-AD509))))</f>
        <v>0.13096977523601042</v>
      </c>
      <c r="AF509" s="30">
        <f t="shared" ref="AF509" si="5048">1/(1/(1-EXP(-1*$I509))+AG$462/(1-EXP(-1*AG$462*$I509))-1/$I509)</f>
        <v>0.49929095073287333</v>
      </c>
      <c r="AG509" s="30">
        <f t="shared" ref="AG509" si="5049">IF(AG$462=1,AF509/((1-AF509)*$I509),(1/($I509*(1-AG$462))*LN((1-AG$462*AF509)/(1-AF509))))</f>
        <v>0.50750169476817586</v>
      </c>
      <c r="AI509">
        <v>46</v>
      </c>
      <c r="AJ509" s="2">
        <f t="shared" si="4186"/>
        <v>0.67458474088806963</v>
      </c>
      <c r="AK509" s="2">
        <f t="shared" si="4187"/>
        <v>0.67458474089091158</v>
      </c>
      <c r="AL509" s="2">
        <f t="shared" si="4188"/>
        <v>0.67458474088949061</v>
      </c>
      <c r="AM509" s="30">
        <f t="shared" si="4158"/>
        <v>0.36363636363595186</v>
      </c>
      <c r="AN509" s="30">
        <f t="shared" si="4159"/>
        <v>0.91404783110882315</v>
      </c>
      <c r="AO509" s="30">
        <f t="shared" si="4160"/>
        <v>0.36363636363669982</v>
      </c>
      <c r="AP509" s="30">
        <f t="shared" si="4161"/>
        <v>0.91404783110816579</v>
      </c>
      <c r="AQ509" s="30">
        <f t="shared" si="4162"/>
        <v>0.36363636363632607</v>
      </c>
      <c r="AR509" s="30">
        <f t="shared" si="4163"/>
        <v>0.91404783110849441</v>
      </c>
      <c r="AS509" s="48">
        <f t="shared" si="4189"/>
        <v>-3.2873703759150885E-13</v>
      </c>
    </row>
    <row r="510" spans="5:45" x14ac:dyDescent="0.25">
      <c r="E510" s="2"/>
      <c r="F510" s="2"/>
      <c r="I510" s="40">
        <v>2.31</v>
      </c>
      <c r="J510" s="30">
        <f t="shared" si="4164"/>
        <v>0.82110396787197049</v>
      </c>
      <c r="K510" s="30">
        <f t="shared" si="4165"/>
        <v>0.83417730522744871</v>
      </c>
      <c r="L510" s="30">
        <f t="shared" si="4164"/>
        <v>0.74595119582442815</v>
      </c>
      <c r="M510" s="30">
        <f t="shared" si="4165"/>
        <v>0.7329472396733685</v>
      </c>
      <c r="N510" s="30">
        <f t="shared" ref="N510" si="5050">1/(1/(1-EXP(-1*$I510))+O$462/(1-EXP(-1*O$462*$I510))-1/$I510)</f>
        <v>0.67687488454036204</v>
      </c>
      <c r="O510" s="30">
        <f t="shared" ref="O510" si="5051">IF(O$462=1,N510/((1-N510)*$I510),(1/($I510*(1-O$462))*LN((1-O$462*N510)/(1-N510))))</f>
        <v>0.65868979823917384</v>
      </c>
      <c r="P510" s="30">
        <f t="shared" ref="P510" si="5052">1/(1/(1-EXP(-1*$I510))+Q$462/(1-EXP(-1*Q$462*$I510))-1/$I510)</f>
        <v>0.6146610749252075</v>
      </c>
      <c r="Q510" s="30">
        <f t="shared" ref="Q510" si="5053">IF(Q$462=1,P510/((1-P510)*$I510),(1/($I510*(1-Q$462))*LN((1-Q$462*P510)/(1-P510))))</f>
        <v>0.59933284321725599</v>
      </c>
      <c r="R510" s="30">
        <f t="shared" ref="R510" si="5054">1/(1/(1-EXP(-1*$I510))+S$462/(1-EXP(-1*S$462*$I510))-1/$I510)</f>
        <v>0.55944080508587279</v>
      </c>
      <c r="S510" s="30">
        <f t="shared" ref="S510" si="5055">IF(S$462=1,R510/((1-R510)*$I510),(1/($I510*(1-S$462))*LN((1-S$462*R510)/(1-R510))))</f>
        <v>0.54971538331198966</v>
      </c>
      <c r="T510" s="30">
        <f t="shared" ref="T510" si="5056">1/(1/(1-EXP(-1*$I510))+U$462/(1-EXP(-1*U$462*$I510))-1/$I510)</f>
        <v>0.51089492482615673</v>
      </c>
      <c r="U510" s="30">
        <f t="shared" ref="U510" si="5057">IF(U$462=1,T510/((1-T510)*$I510),(1/($I510*(1-U$462))*LN((1-U$462*T510)/(1-T510))))</f>
        <v>0.5072373390274354</v>
      </c>
      <c r="V510" s="30">
        <f t="shared" ref="V510" si="5058">1/(1/(1-EXP(-1*$I510))+W$462/(1-EXP(-1*W$462*$I510))-1/$I510)</f>
        <v>0.44929215521009491</v>
      </c>
      <c r="W510" s="30">
        <f t="shared" ref="W510" si="5059">IF(W$462=1,V510/((1-V510)*$I510),(1/($I510*(1-W$462))*LN((1-W$462*V510)/(1-V510))))</f>
        <v>0.4537814787700728</v>
      </c>
      <c r="X510" s="30">
        <f t="shared" ref="X510" si="5060">1/(1/(1-EXP(-1*$I510))+Y$462/(1-EXP(-1*Y$462*$I510))-1/$I510)</f>
        <v>0.37075470974933378</v>
      </c>
      <c r="Y510" s="30">
        <f t="shared" ref="Y510" si="5061">IF(Y$462=1,X510/((1-X510)*$I510),(1/($I510*(1-Y$462))*LN((1-Y$462*X510)/(1-X510))))</f>
        <v>0.3851350195092243</v>
      </c>
      <c r="Z510" s="30">
        <f t="shared" ref="Z510" si="5062">1/(1/(1-EXP(-1*$I510))+AA$462/(1-EXP(-1*AA$462*$I510))-1/$I510)</f>
        <v>0.21378083697753661</v>
      </c>
      <c r="AA510" s="30">
        <f t="shared" ref="AA510" si="5063">IF(AA$462=1,Z510/((1-Z510)*$I510),(1/($I510*(1-AA$462))*LN((1-AA$462*Z510)/(1-Z510))))</f>
        <v>0.24406246490269104</v>
      </c>
      <c r="AB510" s="30">
        <f t="shared" ref="AB510" si="5064">1/(1/(1-EXP(-1*$I510))+AC$462/(1-EXP(-1*AC$462*$I510))-1/$I510)</f>
        <v>0.11524322790288496</v>
      </c>
      <c r="AC510" s="30">
        <f t="shared" ref="AC510" si="5065">IF(AC$462=1,AB510/((1-AB510)*$I510),(1/($I510*(1-AC$462))*LN((1-AC$462*AB510)/(1-AB510))))</f>
        <v>0.15014901755088975</v>
      </c>
      <c r="AD510" s="30">
        <f t="shared" ref="AD510" si="5066">1/(1/(1-EXP(-1*$I510))+AE$462/(1-EXP(-1*AE$462*$I510))-1/$I510)</f>
        <v>9.3656641373699931E-2</v>
      </c>
      <c r="AE510" s="30">
        <f t="shared" ref="AE510" si="5067">IF(AE$462=1,AD510/((1-AD510)*$I510),(1/($I510*(1-AE$462))*LN((1-AE$462*AD510)/(1-AD510))))</f>
        <v>0.1279184581203319</v>
      </c>
      <c r="AF510" s="30">
        <f t="shared" ref="AF510" si="5068">1/(1/(1-EXP(-1*$I510))+AG$462/(1-EXP(-1*AG$462*$I510))-1/$I510)</f>
        <v>0.49973695299310023</v>
      </c>
      <c r="AG510" s="30">
        <f t="shared" ref="AG510" si="5069">IF(AG$462=1,AF510/((1-AF510)*$I510),(1/($I510*(1-AG$462))*LN((1-AG$462*AF510)/(1-AF510))))</f>
        <v>0.49754387697896152</v>
      </c>
      <c r="AI510">
        <v>47</v>
      </c>
      <c r="AJ510" s="2">
        <f t="shared" si="4186"/>
        <v>0.67458474088949061</v>
      </c>
      <c r="AK510" s="2">
        <f t="shared" si="4187"/>
        <v>0.67458474089091158</v>
      </c>
      <c r="AL510" s="2">
        <f t="shared" si="4188"/>
        <v>0.67458474089020104</v>
      </c>
      <c r="AM510" s="30">
        <f t="shared" si="4158"/>
        <v>0.36363636363632607</v>
      </c>
      <c r="AN510" s="30">
        <f t="shared" si="4159"/>
        <v>0.91404783110849441</v>
      </c>
      <c r="AO510" s="30">
        <f t="shared" si="4160"/>
        <v>0.36363636363669982</v>
      </c>
      <c r="AP510" s="30">
        <f t="shared" si="4161"/>
        <v>0.91404783110816579</v>
      </c>
      <c r="AQ510" s="30">
        <f t="shared" si="4162"/>
        <v>0.36363636363651297</v>
      </c>
      <c r="AR510" s="30">
        <f t="shared" si="4163"/>
        <v>0.91404783110833054</v>
      </c>
      <c r="AS510" s="48">
        <f t="shared" si="4189"/>
        <v>-1.6386891843467311E-13</v>
      </c>
    </row>
    <row r="511" spans="5:45" x14ac:dyDescent="0.25">
      <c r="E511" s="2"/>
      <c r="F511" s="2"/>
      <c r="I511" s="40">
        <v>2.36</v>
      </c>
      <c r="J511" s="30">
        <f t="shared" si="4164"/>
        <v>0.82501269964417301</v>
      </c>
      <c r="K511" s="30">
        <f t="shared" si="4165"/>
        <v>0.82770936500017789</v>
      </c>
      <c r="L511" s="30">
        <f t="shared" si="4164"/>
        <v>0.74890998530355612</v>
      </c>
      <c r="M511" s="30">
        <f t="shared" si="4165"/>
        <v>0.72449965222734147</v>
      </c>
      <c r="N511" s="30">
        <f t="shared" ref="N511" si="5070">1/(1/(1-EXP(-1*$I511))+O$462/(1-EXP(-1*O$462*$I511))-1/$I511)</f>
        <v>0.67897580216107856</v>
      </c>
      <c r="O511" s="30">
        <f t="shared" ref="O511" si="5071">IF(O$462=1,N511/((1-N511)*$I511),(1/($I511*(1-O$462))*LN((1-O$462*N511)/(1-N511))))</f>
        <v>0.64939367783935387</v>
      </c>
      <c r="P511" s="30">
        <f t="shared" ref="P511" si="5072">1/(1/(1-EXP(-1*$I511))+Q$462/(1-EXP(-1*Q$462*$I511))-1/$I511)</f>
        <v>0.61605308805717607</v>
      </c>
      <c r="Q511" s="30">
        <f t="shared" ref="Q511" si="5073">IF(Q$462=1,P511/((1-P511)*$I511),(1/($I511*(1-Q$462))*LN((1-Q$462*P511)/(1-P511))))</f>
        <v>0.58965544836797168</v>
      </c>
      <c r="R511" s="30">
        <f t="shared" ref="R511" si="5074">1/(1/(1-EXP(-1*$I511))+S$462/(1-EXP(-1*S$462*$I511))-1/$I511)</f>
        <v>0.56028653063974199</v>
      </c>
      <c r="S511" s="30">
        <f t="shared" ref="S511" si="5075">IF(S$462=1,R511/((1-R511)*$I511),(1/($I511*(1-S$462))*LN((1-S$462*R511)/(1-R511))))</f>
        <v>0.53991875033224546</v>
      </c>
      <c r="T511" s="30">
        <f t="shared" ref="T511" si="5076">1/(1/(1-EXP(-1*$I511))+U$462/(1-EXP(-1*U$462*$I511))-1/$I511)</f>
        <v>0.5113434165588715</v>
      </c>
      <c r="U511" s="30">
        <f t="shared" ref="U511" si="5077">IF(U$462=1,T511/((1-T511)*$I511),(1/($I511*(1-U$462))*LN((1-U$462*T511)/(1-T511))))</f>
        <v>0.49749612695740358</v>
      </c>
      <c r="V511" s="30">
        <f t="shared" ref="V511" si="5078">1/(1/(1-EXP(-1*$I511))+W$462/(1-EXP(-1*W$462*$I511))-1/$I511)</f>
        <v>0.44936620111875036</v>
      </c>
      <c r="W511" s="30">
        <f t="shared" ref="W511" si="5079">IF(W$462=1,V511/((1-V511)*$I511),(1/($I511*(1-W$462))*LN((1-W$462*V511)/(1-V511))))</f>
        <v>0.44434223608586437</v>
      </c>
      <c r="X511" s="30">
        <f t="shared" ref="X511" si="5080">1/(1/(1-EXP(-1*$I511))+Y$462/(1-EXP(-1*Y$462*$I511))-1/$I511)</f>
        <v>0.37057255522472221</v>
      </c>
      <c r="Y511" s="30">
        <f t="shared" ref="Y511" si="5081">IF(Y$462=1,X511/((1-X511)*$I511),(1/($I511*(1-Y$462))*LN((1-Y$462*X511)/(1-X511))))</f>
        <v>0.37650125239843707</v>
      </c>
      <c r="Z511" s="30">
        <f t="shared" ref="Z511" si="5082">1/(1/(1-EXP(-1*$I511))+AA$462/(1-EXP(-1*AA$462*$I511))-1/$I511)</f>
        <v>0.21363622617469388</v>
      </c>
      <c r="AA511" s="30">
        <f t="shared" ref="AA511" si="5083">IF(AA$462=1,Z511/((1-Z511)*$I511),(1/($I511*(1-AA$462))*LN((1-AA$462*Z511)/(1-Z511))))</f>
        <v>0.23835481445141404</v>
      </c>
      <c r="AB511" s="30">
        <f t="shared" ref="AB511" si="5084">1/(1/(1-EXP(-1*$I511))+AC$462/(1-EXP(-1*AC$462*$I511))-1/$I511)</f>
        <v>0.1152002571436412</v>
      </c>
      <c r="AC511" s="30">
        <f t="shared" ref="AC511" si="5085">IF(AC$462=1,AB511/((1-AB511)*$I511),(1/($I511*(1-AC$462))*LN((1-AC$462*AB511)/(1-AB511))))</f>
        <v>0.14670482156655659</v>
      </c>
      <c r="AD511" s="30">
        <f t="shared" ref="AD511" si="5086">1/(1/(1-EXP(-1*$I511))+AE$462/(1-EXP(-1*AE$462*$I511))-1/$I511)</f>
        <v>9.3628258721421442E-2</v>
      </c>
      <c r="AE511" s="30">
        <f t="shared" ref="AE511" si="5087">IF(AE$462=1,AD511/((1-AD511)*$I511),(1/($I511*(1-AE$462))*LN((1-AE$462*AD511)/(1-AD511))))</f>
        <v>0.12499960692056263</v>
      </c>
      <c r="AF511" s="30">
        <f t="shared" ref="AF511" si="5088">1/(1/(1-EXP(-1*$I511))+AG$462/(1-EXP(-1*AG$462*$I511))-1/$I511)</f>
        <v>0.50010647437139244</v>
      </c>
      <c r="AG511" s="30">
        <f t="shared" ref="AG511" si="5089">IF(AG$462=1,AF511/((1-AF511)*$I511),(1/($I511*(1-AG$462))*LN((1-AG$462*AF511)/(1-AF511))))</f>
        <v>0.48783742135692199</v>
      </c>
      <c r="AI511">
        <v>48</v>
      </c>
      <c r="AJ511" s="2">
        <f t="shared" si="4186"/>
        <v>0.67458474088949061</v>
      </c>
      <c r="AK511" s="2">
        <f t="shared" si="4187"/>
        <v>0.67458474089020104</v>
      </c>
      <c r="AL511" s="2">
        <f t="shared" si="4188"/>
        <v>0.67458474088984577</v>
      </c>
      <c r="AM511" s="30">
        <f t="shared" si="4158"/>
        <v>0.36363636363632607</v>
      </c>
      <c r="AN511" s="30">
        <f t="shared" si="4159"/>
        <v>0.91404783110849441</v>
      </c>
      <c r="AO511" s="30">
        <f t="shared" si="4160"/>
        <v>0.36363636363651297</v>
      </c>
      <c r="AP511" s="30">
        <f t="shared" si="4161"/>
        <v>0.91404783110833054</v>
      </c>
      <c r="AQ511" s="30">
        <f t="shared" si="4162"/>
        <v>0.36363636363641949</v>
      </c>
      <c r="AR511" s="30">
        <f t="shared" si="4163"/>
        <v>0.91404783110841181</v>
      </c>
      <c r="AS511" s="48">
        <f t="shared" si="4189"/>
        <v>8.1268325402561459E-14</v>
      </c>
    </row>
    <row r="512" spans="5:45" x14ac:dyDescent="0.25">
      <c r="E512" s="2"/>
      <c r="F512" s="2"/>
      <c r="I512" s="40">
        <v>2.41</v>
      </c>
      <c r="J512" s="30">
        <f t="shared" si="4164"/>
        <v>0.82871978419505099</v>
      </c>
      <c r="K512" s="30">
        <f t="shared" si="4165"/>
        <v>0.82118229107646823</v>
      </c>
      <c r="L512" s="30">
        <f t="shared" si="4164"/>
        <v>0.75169629520175862</v>
      </c>
      <c r="M512" s="30">
        <f t="shared" si="4165"/>
        <v>0.71608432943090761</v>
      </c>
      <c r="N512" s="30">
        <f t="shared" ref="N512" si="5090">1/(1/(1-EXP(-1*$I512))+O$462/(1-EXP(-1*O$462*$I512))-1/$I512)</f>
        <v>0.6809309220419768</v>
      </c>
      <c r="O512" s="30">
        <f t="shared" ref="O512" si="5091">IF(O$462=1,N512/((1-N512)*$I512),(1/($I512*(1-O$462))*LN((1-O$462*N512)/(1-N512))))</f>
        <v>0.64020234727276371</v>
      </c>
      <c r="P512" s="30">
        <f t="shared" ref="P512" si="5092">1/(1/(1-EXP(-1*$I512))+Q$462/(1-EXP(-1*Q$462*$I512))-1/$I512)</f>
        <v>0.61732461584678167</v>
      </c>
      <c r="Q512" s="30">
        <f t="shared" ref="Q512" si="5093">IF(Q$462=1,P512/((1-P512)*$I512),(1/($I512*(1-Q$462))*LN((1-Q$462*P512)/(1-P512))))</f>
        <v>0.58013869130522178</v>
      </c>
      <c r="R512" s="30">
        <f t="shared" ref="R512" si="5094">1/(1/(1-EXP(-1*$I512))+S$462/(1-EXP(-1*S$462*$I512))-1/$I512)</f>
        <v>0.56103549012303588</v>
      </c>
      <c r="S512" s="30">
        <f t="shared" ref="S512" si="5095">IF(S$462=1,R512/((1-R512)*$I512),(1/($I512*(1-S$462))*LN((1-S$462*R512)/(1-R512))))</f>
        <v>0.53032717666613227</v>
      </c>
      <c r="T512" s="30">
        <f t="shared" ref="T512" si="5096">1/(1/(1-EXP(-1*$I512))+U$462/(1-EXP(-1*U$462*$I512))-1/$I512)</f>
        <v>0.51171652039857385</v>
      </c>
      <c r="U512" s="30">
        <f t="shared" ref="U512" si="5097">IF(U$462=1,T512/((1-T512)*$I512),(1/($I512*(1-U$462))*LN((1-U$462*T512)/(1-T512))))</f>
        <v>0.48799536568446578</v>
      </c>
      <c r="V512" s="30">
        <f t="shared" ref="V512" si="5098">1/(1/(1-EXP(-1*$I512))+W$462/(1-EXP(-1*W$462*$I512))-1/$I512)</f>
        <v>0.44939122951561644</v>
      </c>
      <c r="W512" s="30">
        <f t="shared" ref="W512" si="5099">IF(W$462=1,V512/((1-V512)*$I512),(1/($I512*(1-W$462))*LN((1-W$462*V512)/(1-V512))))</f>
        <v>0.43518138517754379</v>
      </c>
      <c r="X512" s="30">
        <f t="shared" ref="X512" si="5100">1/(1/(1-EXP(-1*$I512))+Y$462/(1-EXP(-1*Y$462*$I512))-1/$I512)</f>
        <v>0.37036966853838299</v>
      </c>
      <c r="Y512" s="30">
        <f t="shared" ref="Y512" si="5101">IF(Y$462=1,X512/((1-X512)*$I512),(1/($I512*(1-Y$462))*LN((1-Y$462*X512)/(1-X512))))</f>
        <v>0.36817381558373302</v>
      </c>
      <c r="Z512" s="30">
        <f t="shared" ref="Z512" si="5102">1/(1/(1-EXP(-1*$I512))+AA$462/(1-EXP(-1*AA$462*$I512))-1/$I512)</f>
        <v>0.21349271176910364</v>
      </c>
      <c r="AA512" s="30">
        <f t="shared" ref="AA512" si="5103">IF(AA$462=1,Z512/((1-Z512)*$I512),(1/($I512*(1-AA$462))*LN((1-AA$462*Z512)/(1-Z512))))</f>
        <v>0.23289013966593841</v>
      </c>
      <c r="AB512" s="30">
        <f t="shared" ref="AB512" si="5104">1/(1/(1-EXP(-1*$I512))+AC$462/(1-EXP(-1*AC$462*$I512))-1/$I512)</f>
        <v>0.11515774968206681</v>
      </c>
      <c r="AC512" s="30">
        <f t="shared" ref="AC512" si="5105">IF(AC$462=1,AB512/((1-AB512)*$I512),(1/($I512*(1-AC$462))*LN((1-AC$462*AB512)/(1-AB512))))</f>
        <v>0.14340743707447542</v>
      </c>
      <c r="AD512" s="30">
        <f t="shared" ref="AD512" si="5106">1/(1/(1-EXP(-1*$I512))+AE$462/(1-EXP(-1*AE$462*$I512))-1/$I512)</f>
        <v>9.3600178249436408E-2</v>
      </c>
      <c r="AE512" s="30">
        <f t="shared" ref="AE512" si="5107">IF(AE$462=1,AD512/((1-AD512)*$I512),(1/($I512*(1-AE$462))*LN((1-AE$462*AD512)/(1-AD512))))</f>
        <v>0.12220494613001014</v>
      </c>
      <c r="AF512" s="30">
        <f t="shared" ref="AF512" si="5108">1/(1/(1-EXP(-1*$I512))+AG$462/(1-EXP(-1*AG$462*$I512))-1/$I512)</f>
        <v>0.50040550374990089</v>
      </c>
      <c r="AG512" s="30">
        <f t="shared" ref="AG512" si="5109">IF(AG$462=1,AF512/((1-AF512)*$I512),(1/($I512*(1-AG$462))*LN((1-AG$462*AF512)/(1-AF512))))</f>
        <v>0.47837896998526969</v>
      </c>
      <c r="AI512">
        <v>49</v>
      </c>
      <c r="AJ512" s="2">
        <f t="shared" si="4186"/>
        <v>0.67458474088949061</v>
      </c>
      <c r="AK512" s="2">
        <f t="shared" si="4187"/>
        <v>0.67458474088984577</v>
      </c>
      <c r="AL512" s="2">
        <f t="shared" si="4188"/>
        <v>0.67458474088966813</v>
      </c>
      <c r="AM512" s="30">
        <f t="shared" si="4158"/>
        <v>0.36363636363632607</v>
      </c>
      <c r="AN512" s="30">
        <f t="shared" si="4159"/>
        <v>0.91404783110849441</v>
      </c>
      <c r="AO512" s="30">
        <f t="shared" si="4160"/>
        <v>0.36363636363641949</v>
      </c>
      <c r="AP512" s="30">
        <f t="shared" si="4161"/>
        <v>0.91404783110841181</v>
      </c>
      <c r="AQ512" s="30">
        <f t="shared" si="4162"/>
        <v>0.36363636363637269</v>
      </c>
      <c r="AR512" s="30">
        <f t="shared" si="4163"/>
        <v>0.91404783110845433</v>
      </c>
      <c r="AS512" s="48">
        <f t="shared" si="4189"/>
        <v>4.2521541843143495E-14</v>
      </c>
    </row>
    <row r="513" spans="5:45" x14ac:dyDescent="0.25">
      <c r="E513" s="2"/>
      <c r="F513" s="2"/>
      <c r="I513" s="40">
        <v>2.46</v>
      </c>
      <c r="J513" s="30">
        <f t="shared" si="4164"/>
        <v>0.83223544528200988</v>
      </c>
      <c r="K513" s="30">
        <f t="shared" si="4165"/>
        <v>0.81460144521573452</v>
      </c>
      <c r="L513" s="30">
        <f t="shared" si="4164"/>
        <v>0.75431930514099188</v>
      </c>
      <c r="M513" s="30">
        <f t="shared" si="4165"/>
        <v>0.70770759165023644</v>
      </c>
      <c r="N513" s="30">
        <f t="shared" ref="N513" si="5110">1/(1/(1-EXP(-1*$I513))+O$462/(1-EXP(-1*O$462*$I513))-1/$I513)</f>
        <v>0.68274853133488855</v>
      </c>
      <c r="O513" s="30">
        <f t="shared" ref="O513" si="5111">IF(O$462=1,N513/((1-N513)*$I513),(1/($I513*(1-O$462))*LN((1-O$462*N513)/(1-N513))))</f>
        <v>0.63112026227482387</v>
      </c>
      <c r="P513" s="30">
        <f t="shared" ref="P513" si="5112">1/(1/(1-EXP(-1*$I513))+Q$462/(1-EXP(-1*Q$462*$I513))-1/$I513)</f>
        <v>0.61848311648700927</v>
      </c>
      <c r="Q513" s="30">
        <f t="shared" ref="Q513" si="5113">IF(Q$462=1,P513/((1-P513)*$I513),(1/($I513*(1-Q$462))*LN((1-Q$462*P513)/(1-P513))))</f>
        <v>0.57078459418773242</v>
      </c>
      <c r="R513" s="30">
        <f t="shared" ref="R513" si="5114">1/(1/(1-EXP(-1*$I513))+S$462/(1-EXP(-1*S$462*$I513))-1/$I513)</f>
        <v>0.5616943098968693</v>
      </c>
      <c r="S513" s="30">
        <f t="shared" ref="S513" si="5115">IF(S$462=1,R513/((1-R513)*$I513),(1/($I513*(1-S$462))*LN((1-S$462*R513)/(1-R513))))</f>
        <v>0.52094012338638651</v>
      </c>
      <c r="T513" s="30">
        <f t="shared" ref="T513" si="5116">1/(1/(1-EXP(-1*$I513))+U$462/(1-EXP(-1*U$462*$I513))-1/$I513)</f>
        <v>0.51202000370069878</v>
      </c>
      <c r="U513" s="30">
        <f t="shared" ref="U513" si="5117">IF(U$462=1,T513/((1-T513)*$I513),(1/($I513*(1-U$462))*LN((1-U$462*T513)/(1-T513))))</f>
        <v>0.47873192114834107</v>
      </c>
      <c r="V513" s="30">
        <f t="shared" ref="V513" si="5118">1/(1/(1-EXP(-1*$I513))+W$462/(1-EXP(-1*W$462*$I513))-1/$I513)</f>
        <v>0.44937170868241727</v>
      </c>
      <c r="W513" s="30">
        <f t="shared" ref="W513" si="5119">IF(W$462=1,V513/((1-V513)*$I513),(1/($I513*(1-W$462))*LN((1-W$462*V513)/(1-V513))))</f>
        <v>0.42629201789447785</v>
      </c>
      <c r="X513" s="30">
        <f t="shared" ref="X513" si="5120">1/(1/(1-EXP(-1*$I513))+Y$462/(1-EXP(-1*Y$462*$I513))-1/$I513)</f>
        <v>0.37014862780207836</v>
      </c>
      <c r="Y513" s="30">
        <f t="shared" ref="Y513" si="5121">IF(Y$462=1,X513/((1-X513)*$I513),(1/($I513*(1-Y$462))*LN((1-Y$462*X513)/(1-X513))))</f>
        <v>0.36014072692347948</v>
      </c>
      <c r="Z513" s="30">
        <f t="shared" ref="Z513" si="5122">1/(1/(1-EXP(-1*$I513))+AA$462/(1-EXP(-1*AA$462*$I513))-1/$I513)</f>
        <v>0.21335040170594374</v>
      </c>
      <c r="AA513" s="30">
        <f t="shared" ref="AA513" si="5123">IF(AA$462=1,Z513/((1-Z513)*$I513),(1/($I513*(1-AA$462))*LN((1-AA$462*Z513)/(1-Z513))))</f>
        <v>0.22765394081823698</v>
      </c>
      <c r="AB513" s="30">
        <f t="shared" ref="AB513" si="5124">1/(1/(1-EXP(-1*$I513))+AC$462/(1-EXP(-1*AC$462*$I513))-1/$I513)</f>
        <v>0.11511570649385407</v>
      </c>
      <c r="AC513" s="30">
        <f t="shared" ref="AC513" si="5125">IF(AC$462=1,AB513/((1-AB513)*$I513),(1/($I513*(1-AC$462))*LN((1-AC$462*AB513)/(1-AB513))))</f>
        <v>0.14024787283488435</v>
      </c>
      <c r="AD513" s="30">
        <f t="shared" ref="AD513" si="5126">1/(1/(1-EXP(-1*$I513))+AE$462/(1-EXP(-1*AE$462*$I513))-1/$I513)</f>
        <v>9.3572400705210099E-2</v>
      </c>
      <c r="AE513" s="30">
        <f t="shared" ref="AE513" si="5127">IF(AE$462=1,AD513/((1-AD513)*$I513),(1/($I513*(1-AE$462))*LN((1-AE$462*AD513)/(1-AD513))))</f>
        <v>0.11952687249959394</v>
      </c>
      <c r="AF513" s="30">
        <f t="shared" ref="AF513" si="5128">1/(1/(1-EXP(-1*$I513))+AG$462/(1-EXP(-1*AG$462*$I513))-1/$I513)</f>
        <v>0.50063959067365937</v>
      </c>
      <c r="AG513" s="30">
        <f t="shared" ref="AG513" si="5129">IF(AG$462=1,AF513/((1-AF513)*$I513),(1/($I513*(1-AG$462))*LN((1-AG$462*AF513)/(1-AF513))))</f>
        <v>0.46916474316561824</v>
      </c>
      <c r="AI513">
        <v>50</v>
      </c>
      <c r="AJ513" s="2">
        <f t="shared" si="4186"/>
        <v>0.67458474088949061</v>
      </c>
      <c r="AK513" s="2">
        <f t="shared" si="4187"/>
        <v>0.67458474088966813</v>
      </c>
      <c r="AL513" s="2">
        <f t="shared" si="4188"/>
        <v>0.67458474088957932</v>
      </c>
      <c r="AM513" s="30">
        <f t="shared" si="4158"/>
        <v>0.36363636363632607</v>
      </c>
      <c r="AN513" s="30">
        <f t="shared" si="4159"/>
        <v>0.91404783110849441</v>
      </c>
      <c r="AO513" s="30">
        <f t="shared" si="4160"/>
        <v>0.36363636363637269</v>
      </c>
      <c r="AP513" s="30">
        <f t="shared" si="4161"/>
        <v>0.91404783110845433</v>
      </c>
      <c r="AQ513" s="30">
        <f t="shared" si="4162"/>
        <v>0.36363636363634944</v>
      </c>
      <c r="AR513" s="30">
        <f t="shared" si="4163"/>
        <v>0.91404783110847476</v>
      </c>
      <c r="AS513" s="48">
        <f t="shared" si="4189"/>
        <v>2.042810365310288E-14</v>
      </c>
    </row>
    <row r="514" spans="5:45" x14ac:dyDescent="0.25">
      <c r="E514" s="2"/>
      <c r="F514" s="2"/>
      <c r="I514" s="40">
        <v>2.5099999999999998</v>
      </c>
      <c r="J514" s="30">
        <f t="shared" si="4164"/>
        <v>0.83556937401341203</v>
      </c>
      <c r="K514" s="30">
        <f t="shared" si="4165"/>
        <v>0.80797219803209996</v>
      </c>
      <c r="L514" s="30">
        <f t="shared" si="4164"/>
        <v>0.75678768774448191</v>
      </c>
      <c r="M514" s="30">
        <f t="shared" si="4165"/>
        <v>0.69937539169293694</v>
      </c>
      <c r="N514" s="30">
        <f t="shared" ref="N514" si="5130">1/(1/(1-EXP(-1*$I514))+O$462/(1-EXP(-1*O$462*$I514))-1/$I514)</f>
        <v>0.68443643370881435</v>
      </c>
      <c r="O514" s="30">
        <f t="shared" ref="O514" si="5131">IF(O$462=1,N514/((1-N514)*$I514),(1/($I514*(1-O$462))*LN((1-O$462*N514)/(1-N514))))</f>
        <v>0.62215136513116798</v>
      </c>
      <c r="P514" s="30">
        <f t="shared" ref="P514" si="5132">1/(1/(1-EXP(-1*$I514))+Q$462/(1-EXP(-1*Q$462*$I514))-1/$I514)</f>
        <v>0.61953558677041032</v>
      </c>
      <c r="Q514" s="30">
        <f t="shared" ref="Q514" si="5133">IF(Q$462=1,P514/((1-P514)*$I514),(1/($I514*(1-Q$462))*LN((1-Q$462*P514)/(1-P514))))</f>
        <v>0.56159464893029487</v>
      </c>
      <c r="R514" s="30">
        <f t="shared" ref="R514" si="5134">1/(1/(1-EXP(-1*$I514))+S$462/(1-EXP(-1*S$462*$I514))-1/$I514)</f>
        <v>0.56226917748061889</v>
      </c>
      <c r="S514" s="30">
        <f t="shared" ref="S514" si="5135">IF(S$462=1,R514/((1-R514)*$I514),(1/($I514*(1-S$462))*LN((1-S$462*R514)/(1-R514))))</f>
        <v>0.51175657040772371</v>
      </c>
      <c r="T514" s="30">
        <f t="shared" ref="T514" si="5136">1/(1/(1-EXP(-1*$I514))+U$462/(1-EXP(-1*U$462*$I514))-1/$I514)</f>
        <v>0.51225922082143538</v>
      </c>
      <c r="U514" s="30">
        <f t="shared" ref="U514" si="5137">IF(U$462=1,T514/((1-T514)*$I514),(1/($I514*(1-U$462))*LN((1-U$462*T514)/(1-T514))))</f>
        <v>0.46970227318557012</v>
      </c>
      <c r="V514" s="30">
        <f t="shared" ref="V514" si="5138">1/(1/(1-EXP(-1*$I514))+W$462/(1-EXP(-1*W$462*$I514))-1/$I514)</f>
        <v>0.44931174300559201</v>
      </c>
      <c r="W514" s="30">
        <f t="shared" ref="W514" si="5139">IF(W$462=1,V514/((1-V514)*$I514),(1/($I514*(1-W$462))*LN((1-W$462*V514)/(1-V514))))</f>
        <v>0.41766705484442335</v>
      </c>
      <c r="X514" s="30">
        <f t="shared" ref="X514" si="5140">1/(1/(1-EXP(-1*$I514))+Y$462/(1-EXP(-1*Y$462*$I514))-1/$I514)</f>
        <v>0.36991175091507494</v>
      </c>
      <c r="Y514" s="30">
        <f t="shared" ref="Y514" si="5141">IF(Y$462=1,X514/((1-X514)*$I514),(1/($I514*(1-Y$462))*LN((1-Y$462*X514)/(1-X514))))</f>
        <v>0.35239029787445325</v>
      </c>
      <c r="Z514" s="30">
        <f t="shared" ref="Z514" si="5142">1/(1/(1-EXP(-1*$I514))+AA$462/(1-EXP(-1*AA$462*$I514))-1/$I514)</f>
        <v>0.21320938330649836</v>
      </c>
      <c r="AA514" s="30">
        <f t="shared" ref="AA514" si="5143">IF(AA$462=1,Z514/((1-Z514)*$I514),(1/($I514*(1-AA$462))*LN((1-AA$462*Z514)/(1-Z514))))</f>
        <v>0.22263279786274021</v>
      </c>
      <c r="AB514" s="30">
        <f t="shared" ref="AB514" si="5144">1/(1/(1-EXP(-1*$I514))+AC$462/(1-EXP(-1*AC$462*$I514))-1/$I514)</f>
        <v>0.11507412826035733</v>
      </c>
      <c r="AC514" s="30">
        <f t="shared" ref="AC514" si="5145">IF(AC$462=1,AB514/((1-AB514)*$I514),(1/($I514*(1-AC$462))*LN((1-AC$462*AB514)/(1-AB514))))</f>
        <v>0.13721785336642137</v>
      </c>
      <c r="AD514" s="30">
        <f t="shared" ref="AD514" si="5146">1/(1/(1-EXP(-1*$I514))+AE$462/(1-EXP(-1*AE$462*$I514))-1/$I514)</f>
        <v>9.3544926648375895E-2</v>
      </c>
      <c r="AE514" s="30">
        <f t="shared" ref="AE514" si="5147">IF(AE$462=1,AD514/((1-AD514)*$I514),(1/($I514*(1-AE$462))*LN((1-AE$462*AD514)/(1-AD514))))</f>
        <v>0.11695838812049411</v>
      </c>
      <c r="AF514" s="30">
        <f t="shared" ref="AF514" si="5148">1/(1/(1-EXP(-1*$I514))+AG$462/(1-EXP(-1*AG$462*$I514))-1/$I514)</f>
        <v>0.50081387894792129</v>
      </c>
      <c r="AG514" s="30">
        <f t="shared" ref="AG514" si="5149">IF(AG$462=1,AF514/((1-AF514)*$I514),(1/($I514*(1-AG$462))*LN((1-AG$462*AF514)/(1-AF514))))</f>
        <v>0.46019060527246541</v>
      </c>
      <c r="AI514">
        <v>51</v>
      </c>
      <c r="AJ514" s="2">
        <f t="shared" si="4186"/>
        <v>0.67458474088957932</v>
      </c>
      <c r="AK514" s="2">
        <f t="shared" si="4187"/>
        <v>0.67458474088966813</v>
      </c>
      <c r="AL514" s="2">
        <f t="shared" si="4188"/>
        <v>0.67458474088962372</v>
      </c>
      <c r="AM514" s="30">
        <f t="shared" si="4158"/>
        <v>0.36363636363634944</v>
      </c>
      <c r="AN514" s="30">
        <f t="shared" si="4159"/>
        <v>0.91404783110847476</v>
      </c>
      <c r="AO514" s="30">
        <f t="shared" si="4160"/>
        <v>0.36363636363637269</v>
      </c>
      <c r="AP514" s="30">
        <f t="shared" si="4161"/>
        <v>0.91404783110845433</v>
      </c>
      <c r="AQ514" s="30">
        <f t="shared" si="4162"/>
        <v>0.36363636363636093</v>
      </c>
      <c r="AR514" s="30">
        <f t="shared" si="4163"/>
        <v>0.91404783110846388</v>
      </c>
      <c r="AS514" s="48">
        <f t="shared" si="4189"/>
        <v>-1.0880185641326534E-14</v>
      </c>
    </row>
    <row r="515" spans="5:45" x14ac:dyDescent="0.25">
      <c r="E515" s="2"/>
      <c r="F515" s="2"/>
      <c r="I515" s="40">
        <v>2.56</v>
      </c>
      <c r="J515" s="30">
        <f t="shared" si="4164"/>
        <v>0.83873075798562202</v>
      </c>
      <c r="K515" s="30">
        <f t="shared" si="4165"/>
        <v>0.80129991292036518</v>
      </c>
      <c r="L515" s="30">
        <f t="shared" si="4164"/>
        <v>0.75910963879328242</v>
      </c>
      <c r="M515" s="30">
        <f t="shared" si="4165"/>
        <v>0.6910933164566867</v>
      </c>
      <c r="N515" s="30">
        <f t="shared" ref="N515" si="5150">1/(1/(1-EXP(-1*$I515))+O$462/(1-EXP(-1*O$462*$I515))-1/$I515)</f>
        <v>0.68600198003143642</v>
      </c>
      <c r="O515" s="30">
        <f t="shared" ref="O515" si="5151">IF(O$462=1,N515/((1-N515)*$I515),(1/($I515*(1-O$462))*LN((1-O$462*N515)/(1-N515))))</f>
        <v>0.61329911094018186</v>
      </c>
      <c r="P515" s="30">
        <f t="shared" ref="P515" si="5152">1/(1/(1-EXP(-1*$I515))+Q$462/(1-EXP(-1*Q$462*$I515))-1/$I515)</f>
        <v>0.62048859299379333</v>
      </c>
      <c r="Q515" s="30">
        <f t="shared" ref="Q515" si="5153">IF(Q$462=1,P515/((1-P515)*$I515),(1/($I515*(1-Q$462))*LN((1-Q$462*P515)/(1-P515))))</f>
        <v>0.55256986010798825</v>
      </c>
      <c r="R515" s="30">
        <f t="shared" ref="R515" si="5154">1/(1/(1-EXP(-1*$I515))+S$462/(1-EXP(-1*S$462*$I515))-1/$I515)</f>
        <v>0.56276587251457921</v>
      </c>
      <c r="S515" s="30">
        <f t="shared" ref="S515" si="5155">IF(S$462=1,R515/((1-R515)*$I515),(1/($I515*(1-S$462))*LN((1-S$462*R515)/(1-R515))))</f>
        <v>0.50277506976702668</v>
      </c>
      <c r="T515" s="30">
        <f t="shared" ref="T515" si="5156">1/(1/(1-EXP(-1*$I515))+U$462/(1-EXP(-1*U$462*$I515))-1/$I515)</f>
        <v>0.5124391439770859</v>
      </c>
      <c r="U515" s="30">
        <f t="shared" ref="U515" si="5157">IF(U$462=1,T515/((1-T515)*$I515),(1/($I515*(1-U$462))*LN((1-U$462*T515)/(1-T515))))</f>
        <v>0.46090257442083099</v>
      </c>
      <c r="V515" s="30">
        <f t="shared" ref="V515" si="5158">1/(1/(1-EXP(-1*$I515))+W$462/(1-EXP(-1*W$462*$I515))-1/$I515)</f>
        <v>0.44921510305979678</v>
      </c>
      <c r="W515" s="30">
        <f t="shared" ref="W515" si="5159">IF(W$462=1,V515/((1-V515)*$I515),(1/($I515*(1-W$462))*LN((1-W$462*V515)/(1-V515))))</f>
        <v>0.40929930349821486</v>
      </c>
      <c r="X515" s="30">
        <f t="shared" ref="X515" si="5160">1/(1/(1-EXP(-1*$I515))+Y$462/(1-EXP(-1*Y$462*$I515))-1/$I515)</f>
        <v>0.36966112155759739</v>
      </c>
      <c r="Y515" s="30">
        <f t="shared" ref="Y515" si="5161">IF(Y$462=1,X515/((1-X515)*$I515),(1/($I515*(1-Y$462))*LN((1-Y$462*X515)/(1-X515))))</f>
        <v>0.34491116425448537</v>
      </c>
      <c r="Z515" s="30">
        <f t="shared" ref="Z515" si="5162">1/(1/(1-EXP(-1*$I515))+AA$462/(1-EXP(-1*AA$462*$I515))-1/$I515)</f>
        <v>0.21306972689173903</v>
      </c>
      <c r="AA515" s="30">
        <f t="shared" ref="AA515" si="5163">IF(AA$462=1,Z515/((1-Z515)*$I515),(1/($I515*(1-AA$462))*LN((1-AA$462*Z515)/(1-Z515))))</f>
        <v>0.21781427876330869</v>
      </c>
      <c r="AB515" s="30">
        <f t="shared" ref="AB515" si="5164">1/(1/(1-EXP(-1*$I515))+AC$462/(1-EXP(-1*AC$462*$I515))-1/$I515)</f>
        <v>0.11503301537993377</v>
      </c>
      <c r="AC515" s="30">
        <f t="shared" ref="AC515" si="5165">IF(AC$462=1,AB515/((1-AB515)*$I515),(1/($I515*(1-AC$462))*LN((1-AC$462*AB515)/(1-AB515))))</f>
        <v>0.13430974911939769</v>
      </c>
      <c r="AD515" s="30">
        <f t="shared" ref="AD515" si="5166">1/(1/(1-EXP(-1*$I515))+AE$462/(1-EXP(-1*AE$462*$I515))-1/$I515)</f>
        <v>9.3517756455574697E-2</v>
      </c>
      <c r="AE515" s="30">
        <f t="shared" ref="AE515" si="5167">IF(AE$462=1,AD515/((1-AD515)*$I515),(1/($I515*(1-AE$462))*LN((1-AE$462*AD515)/(1-AD515))))</f>
        <v>0.11449304134761007</v>
      </c>
      <c r="AF515" s="30">
        <f t="shared" ref="AF515" si="5168">1/(1/(1-EXP(-1*$I515))+AG$462/(1-EXP(-1*AG$462*$I515))-1/$I515)</f>
        <v>0.50093313743234569</v>
      </c>
      <c r="AG515" s="30">
        <f t="shared" ref="AG515" si="5169">IF(AG$462=1,AF515/((1-AF515)*$I515),(1/($I515*(1-AG$462))*LN((1-AG$462*AF515)/(1-AF515))))</f>
        <v>0.45145212431821413</v>
      </c>
      <c r="AI515">
        <v>52</v>
      </c>
      <c r="AJ515" s="2">
        <f t="shared" si="4186"/>
        <v>0.67458474088962372</v>
      </c>
      <c r="AK515" s="2">
        <f t="shared" si="4187"/>
        <v>0.67458474088966813</v>
      </c>
      <c r="AL515" s="2">
        <f t="shared" si="4188"/>
        <v>0.67458474088964593</v>
      </c>
      <c r="AM515" s="30">
        <f t="shared" si="4158"/>
        <v>0.36363636363636093</v>
      </c>
      <c r="AN515" s="30">
        <f t="shared" si="4159"/>
        <v>0.91404783110846388</v>
      </c>
      <c r="AO515" s="30">
        <f t="shared" si="4160"/>
        <v>0.36363636363637269</v>
      </c>
      <c r="AP515" s="30">
        <f t="shared" si="4161"/>
        <v>0.91404783110845433</v>
      </c>
      <c r="AQ515" s="30">
        <f t="shared" si="4162"/>
        <v>0.36363636363636692</v>
      </c>
      <c r="AR515" s="30">
        <f t="shared" si="4163"/>
        <v>0.91404783110845911</v>
      </c>
      <c r="AS515" s="48">
        <f t="shared" si="4189"/>
        <v>-4.7739590058881731E-15</v>
      </c>
    </row>
    <row r="516" spans="5:45" x14ac:dyDescent="0.25">
      <c r="E516" s="2"/>
      <c r="F516" s="2"/>
      <c r="I516" s="40">
        <v>2.61</v>
      </c>
      <c r="J516" s="30">
        <f t="shared" si="4164"/>
        <v>0.84172830869711401</v>
      </c>
      <c r="K516" s="30">
        <f t="shared" si="4165"/>
        <v>0.794589930171133</v>
      </c>
      <c r="L516" s="30">
        <f t="shared" si="4164"/>
        <v>0.76129290538956074</v>
      </c>
      <c r="M516" s="30">
        <f t="shared" si="4165"/>
        <v>0.68286659022271767</v>
      </c>
      <c r="N516" s="30">
        <f t="shared" ref="N516" si="5170">1/(1/(1-EXP(-1*$I516))+O$462/(1-EXP(-1*O$462*$I516))-1/$I516)</f>
        <v>0.68745209686495845</v>
      </c>
      <c r="O516" s="30">
        <f t="shared" ref="O516" si="5171">IF(O$462=1,N516/((1-N516)*$I516),(1/($I516*(1-O$462))*LN((1-O$462*N516)/(1-N516))))</f>
        <v>0.60456649397649698</v>
      </c>
      <c r="P516" s="30">
        <f t="shared" ref="P516" si="5172">1/(1/(1-EXP(-1*$I516))+Q$462/(1-EXP(-1*Q$462*$I516))-1/$I516)</f>
        <v>0.62134829953795134</v>
      </c>
      <c r="Q516" s="30">
        <f t="shared" ref="Q516" si="5173">IF(Q$462=1,P516/((1-P516)*$I516),(1/($I516*(1-Q$462))*LN((1-Q$462*P516)/(1-P516))))</f>
        <v>0.54371078593775679</v>
      </c>
      <c r="R516" s="30">
        <f t="shared" ref="R516" si="5174">1/(1/(1-EXP(-1*$I516))+S$462/(1-EXP(-1*S$462*$I516))-1/$I516)</f>
        <v>0.56318979529138846</v>
      </c>
      <c r="S516" s="30">
        <f t="shared" ref="S516" si="5175">IF(S$462=1,R516/((1-R516)*$I516),(1/($I516*(1-S$462))*LN((1-S$462*R516)/(1-R516))))</f>
        <v>0.49399379510130303</v>
      </c>
      <c r="T516" s="30">
        <f t="shared" ref="T516" si="5176">1/(1/(1-EXP(-1*$I516))+U$462/(1-EXP(-1*U$462*$I516))-1/$I516)</f>
        <v>0.51256439158245326</v>
      </c>
      <c r="U516" s="30">
        <f t="shared" ref="U516" si="5177">IF(U$462=1,T516/((1-T516)*$I516),(1/($I516*(1-U$462))*LN((1-U$462*T516)/(1-T516))))</f>
        <v>0.45232870365538813</v>
      </c>
      <c r="V516" s="30">
        <f t="shared" ref="V516" si="5178">1/(1/(1-EXP(-1*$I516))+W$462/(1-EXP(-1*W$462*$I516))-1/$I516)</f>
        <v>0.44908525305744945</v>
      </c>
      <c r="W516" s="30">
        <f t="shared" ref="W516" si="5179">IF(W$462=1,V516/((1-V516)*$I516),(1/($I516*(1-W$462))*LN((1-W$462*V516)/(1-V516))))</f>
        <v>0.40118150873307151</v>
      </c>
      <c r="X516" s="30">
        <f t="shared" ref="X516" si="5180">1/(1/(1-EXP(-1*$I516))+Y$462/(1-EXP(-1*Y$462*$I516))-1/$I516)</f>
        <v>0.36939861252960704</v>
      </c>
      <c r="Y516" s="30">
        <f t="shared" ref="Y516" si="5181">IF(Y$462=1,X516/((1-X516)*$I516),(1/($I516*(1-Y$462))*LN((1-Y$462*X516)/(1-X516))))</f>
        <v>0.33769230888314528</v>
      </c>
      <c r="Z516" s="30">
        <f t="shared" ref="Z516" si="5182">1/(1/(1-EXP(-1*$I516))+AA$462/(1-EXP(-1*AA$462*$I516))-1/$I516)</f>
        <v>0.21293148874949755</v>
      </c>
      <c r="AA516" s="30">
        <f t="shared" ref="AA516" si="5183">IF(AA$462=1,Z516/((1-Z516)*$I516),(1/($I516*(1-AA$462))*LN((1-AA$462*Z516)/(1-Z516))))</f>
        <v>0.21318685585331879</v>
      </c>
      <c r="AB516" s="30">
        <f t="shared" ref="AB516" si="5184">1/(1/(1-EXP(-1*$I516))+AC$462/(1-EXP(-1*AC$462*$I516))-1/$I516)</f>
        <v>0.11499236797816542</v>
      </c>
      <c r="AC516" s="30">
        <f t="shared" ref="AC516" si="5185">IF(AC$462=1,AB516/((1-AB516)*$I516),(1/($I516*(1-AC$462))*LN((1-AC$462*AB516)/(1-AB516))))</f>
        <v>0.13151651466653419</v>
      </c>
      <c r="AD516" s="30">
        <f t="shared" ref="AD516" si="5186">1/(1/(1-EXP(-1*$I516))+AE$462/(1-EXP(-1*AE$462*$I516))-1/$I516)</f>
        <v>9.3490890325390402E-2</v>
      </c>
      <c r="AE516" s="30">
        <f t="shared" ref="AE516" si="5187">IF(AE$462=1,AD516/((1-AD516)*$I516),(1/($I516*(1-AE$462))*LN((1-AE$462*AD516)/(1-AD516))))</f>
        <v>0.11212487451247634</v>
      </c>
      <c r="AF516" s="30">
        <f t="shared" ref="AF516" si="5188">1/(1/(1-EXP(-1*$I516))+AG$462/(1-EXP(-1*AG$462*$I516))-1/$I516)</f>
        <v>0.50100178829331343</v>
      </c>
      <c r="AG516" s="30">
        <f t="shared" ref="AG516" si="5189">IF(AG$462=1,AF516/((1-AF516)*$I516),(1/($I516*(1-AG$462))*LN((1-AG$462*AF516)/(1-AF516))))</f>
        <v>0.44294462562152209</v>
      </c>
      <c r="AI516">
        <v>53</v>
      </c>
      <c r="AJ516" s="2">
        <f t="shared" si="4186"/>
        <v>0.67458474088962372</v>
      </c>
      <c r="AK516" s="2">
        <f t="shared" si="4187"/>
        <v>0.67458474088964593</v>
      </c>
      <c r="AL516" s="2">
        <f t="shared" si="4188"/>
        <v>0.67458474088963483</v>
      </c>
      <c r="AM516" s="30">
        <f t="shared" si="4158"/>
        <v>0.36363636363636093</v>
      </c>
      <c r="AN516" s="30">
        <f t="shared" si="4159"/>
        <v>0.91404783110846388</v>
      </c>
      <c r="AO516" s="30">
        <f t="shared" si="4160"/>
        <v>0.36363636363636692</v>
      </c>
      <c r="AP516" s="30">
        <f t="shared" si="4161"/>
        <v>0.91404783110845911</v>
      </c>
      <c r="AQ516" s="30">
        <f t="shared" si="4162"/>
        <v>0.36363636363636392</v>
      </c>
      <c r="AR516" s="30">
        <f t="shared" si="4163"/>
        <v>0.91404783110846122</v>
      </c>
      <c r="AS516" s="48">
        <f t="shared" si="4189"/>
        <v>2.1094237467877974E-15</v>
      </c>
    </row>
    <row r="517" spans="5:45" x14ac:dyDescent="0.25">
      <c r="E517" s="2"/>
      <c r="F517" s="2"/>
      <c r="I517" s="40">
        <v>2.66</v>
      </c>
      <c r="J517" s="30">
        <f t="shared" si="4164"/>
        <v>0.84457028735328366</v>
      </c>
      <c r="K517" s="30">
        <f t="shared" si="4165"/>
        <v>0.78784755140557383</v>
      </c>
      <c r="L517" s="30">
        <f t="shared" si="4164"/>
        <v>0.76334481227638407</v>
      </c>
      <c r="M517" s="30">
        <f t="shared" si="4165"/>
        <v>0.6747000794564757</v>
      </c>
      <c r="N517" s="30">
        <f t="shared" ref="N517" si="5190">1/(1/(1-EXP(-1*$I517))+O$462/(1-EXP(-1*O$462*$I517))-1/$I517)</f>
        <v>0.68879331295369828</v>
      </c>
      <c r="O517" s="30">
        <f t="shared" ref="O517" si="5191">IF(O$462=1,N517/((1-N517)*$I517),(1/($I517*(1-O$462))*LN((1-O$462*N517)/(1-N517))))</f>
        <v>0.59595607395791939</v>
      </c>
      <c r="P517" s="30">
        <f t="shared" ref="P517" si="5192">1/(1/(1-EXP(-1*$I517))+Q$462/(1-EXP(-1*Q$462*$I517))-1/$I517)</f>
        <v>0.6221204953213989</v>
      </c>
      <c r="Q517" s="30">
        <f t="shared" ref="Q517" si="5193">IF(Q$462=1,P517/((1-P517)*$I517),(1/($I517*(1-Q$462))*LN((1-Q$462*P517)/(1-P517))))</f>
        <v>0.53501757726226007</v>
      </c>
      <c r="R517" s="30">
        <f t="shared" ref="R517" si="5194">1/(1/(1-EXP(-1*$I517))+S$462/(1-EXP(-1*S$462*$I517))-1/$I517)</f>
        <v>0.56354599307233366</v>
      </c>
      <c r="S517" s="30">
        <f t="shared" ref="S517" si="5195">IF(S$462=1,R517/((1-R517)*$I517),(1/($I517*(1-S$462))*LN((1-S$462*R517)/(1-R517))))</f>
        <v>0.48541058743668786</v>
      </c>
      <c r="T517" s="30">
        <f t="shared" ref="T517" si="5196">1/(1/(1-EXP(-1*$I517))+U$462/(1-EXP(-1*U$462*$I517))-1/$I517)</f>
        <v>0.51263925429877366</v>
      </c>
      <c r="U517" s="30">
        <f t="shared" ref="U517" si="5197">IF(U$462=1,T517/((1-T517)*$I517),(1/($I517*(1-U$462))*LN((1-U$462*T517)/(1-T517))))</f>
        <v>0.44397631409012506</v>
      </c>
      <c r="V517" s="30">
        <f t="shared" ref="V517" si="5198">1/(1/(1-EXP(-1*$I517))+W$462/(1-EXP(-1*W$462*$I517))-1/$I517)</f>
        <v>0.44892537591495507</v>
      </c>
      <c r="W517" s="30">
        <f t="shared" ref="W517" si="5199">IF(W$462=1,V517/((1-V517)*$I517),(1/($I517*(1-W$462))*LN((1-W$462*V517)/(1-V517))))</f>
        <v>0.39330639654184346</v>
      </c>
      <c r="X517" s="30">
        <f t="shared" ref="X517" si="5200">1/(1/(1-EXP(-1*$I517))+Y$462/(1-EXP(-1*Y$462*$I517))-1/$I517)</f>
        <v>0.36912590671563739</v>
      </c>
      <c r="Y517" s="30">
        <f t="shared" ref="Y517" si="5201">IF(Y$462=1,X517/((1-X517)*$I517),(1/($I517*(1-Y$462))*LN((1-Y$462*X517)/(1-X517))))</f>
        <v>0.33072307736914952</v>
      </c>
      <c r="Z517" s="30">
        <f t="shared" ref="Z517" si="5202">1/(1/(1-EXP(-1*$I517))+AA$462/(1-EXP(-1*AA$462*$I517))-1/$I517)</f>
        <v>0.21279471356519869</v>
      </c>
      <c r="AA517" s="30">
        <f t="shared" ref="AA517" si="5203">IF(AA$462=1,Z517/((1-Z517)*$I517),(1/($I517*(1-AA$462))*LN((1-AA$462*Z517)/(1-Z517))))</f>
        <v>0.20873982962931292</v>
      </c>
      <c r="AB517" s="30">
        <f t="shared" ref="AB517" si="5204">1/(1/(1-EXP(-1*$I517))+AC$462/(1-EXP(-1*AC$462*$I517))-1/$I517)</f>
        <v>0.1149521859173671</v>
      </c>
      <c r="AC517" s="30">
        <f t="shared" ref="AC517" si="5205">IF(AC$462=1,AB517/((1-AB517)*$I517),(1/($I517*(1-AC$462))*LN((1-AC$462*AB517)/(1-AB517))))</f>
        <v>0.12883163385868476</v>
      </c>
      <c r="AD517" s="30">
        <f t="shared" ref="AD517" si="5206">1/(1/(1-EXP(-1*$I517))+AE$462/(1-EXP(-1*AE$462*$I517))-1/$I517)</f>
        <v>9.3464328283377418E-2</v>
      </c>
      <c r="AE517" s="30">
        <f t="shared" ref="AE517" si="5207">IF(AE$462=1,AD517/((1-AD517)*$I517),(1/($I517*(1-AE$462))*LN((1-AE$462*AD517)/(1-AD517))))</f>
        <v>0.10984837753233152</v>
      </c>
      <c r="AF517" s="30">
        <f t="shared" ref="AF517" si="5208">1/(1/(1-EXP(-1*$I517))+AG$462/(1-EXP(-1*AG$462*$I517))-1/$I517)</f>
        <v>0.50102393294828218</v>
      </c>
      <c r="AG517" s="30">
        <f t="shared" ref="AG517" si="5209">IF(AG$462=1,AF517/((1-AF517)*$I517),(1/($I517*(1-AG$462))*LN((1-AG$462*AF517)/(1-AF517))))</f>
        <v>0.43466323997765521</v>
      </c>
      <c r="AI517">
        <v>54</v>
      </c>
      <c r="AJ517" s="2">
        <f t="shared" si="4186"/>
        <v>0.67458474088962372</v>
      </c>
      <c r="AK517" s="2">
        <f t="shared" si="4187"/>
        <v>0.67458474088964593</v>
      </c>
      <c r="AL517" s="2">
        <f t="shared" si="4188"/>
        <v>0.67458474088963483</v>
      </c>
      <c r="AM517" s="30">
        <f t="shared" si="4158"/>
        <v>0.36363636363636093</v>
      </c>
      <c r="AN517" s="30">
        <f t="shared" si="4159"/>
        <v>0.91404783110846388</v>
      </c>
      <c r="AO517" s="30">
        <f t="shared" si="4160"/>
        <v>0.36363636363636692</v>
      </c>
      <c r="AP517" s="30">
        <f t="shared" si="4161"/>
        <v>0.91404783110845911</v>
      </c>
      <c r="AQ517" s="30">
        <f t="shared" si="4162"/>
        <v>0.36363636363636392</v>
      </c>
      <c r="AR517" s="30">
        <f t="shared" si="4163"/>
        <v>0.91404783110846122</v>
      </c>
      <c r="AS517" s="48">
        <f t="shared" si="4189"/>
        <v>0</v>
      </c>
    </row>
    <row r="518" spans="5:45" x14ac:dyDescent="0.25">
      <c r="E518" s="2"/>
      <c r="F518" s="2"/>
      <c r="I518" s="40">
        <v>2.71</v>
      </c>
      <c r="J518" s="30">
        <f t="shared" si="4164"/>
        <v>0.84726452916707329</v>
      </c>
      <c r="K518" s="30">
        <f t="shared" si="4165"/>
        <v>0.78107802445304664</v>
      </c>
      <c r="L518" s="30">
        <f t="shared" si="4164"/>
        <v>0.76527228645093137</v>
      </c>
      <c r="M518" s="30">
        <f t="shared" si="4165"/>
        <v>0.66659829897401057</v>
      </c>
      <c r="N518" s="30">
        <f t="shared" ref="N518" si="5210">1/(1/(1-EXP(-1*$I518))+O$462/(1-EXP(-1*O$462*$I518))-1/$I518)</f>
        <v>0.69003178386449482</v>
      </c>
      <c r="O518" s="30">
        <f t="shared" ref="O518" si="5211">IF(O$462=1,N518/((1-N518)*$I518),(1/($I518*(1-O$462))*LN((1-O$462*N518)/(1-N518))))</f>
        <v>0.58747000204231736</v>
      </c>
      <c r="P518" s="30">
        <f t="shared" ref="P518" si="5212">1/(1/(1-EXP(-1*$I518))+Q$462/(1-EXP(-1*Q$462*$I518))-1/$I518)</f>
        <v>0.62281061830782569</v>
      </c>
      <c r="Q518" s="30">
        <f t="shared" ref="Q518" si="5213">IF(Q$462=1,P518/((1-P518)*$I518),(1/($I518*(1-Q$462))*LN((1-Q$462*P518)/(1-P518))))</f>
        <v>0.5264900144917124</v>
      </c>
      <c r="R518" s="30">
        <f t="shared" ref="R518" si="5214">1/(1/(1-EXP(-1*$I518))+S$462/(1-EXP(-1*S$462*$I518))-1/$I518)</f>
        <v>0.56383918438295533</v>
      </c>
      <c r="S518" s="30">
        <f t="shared" ref="S518" si="5215">IF(S$462=1,R518/((1-R518)*$I518),(1/($I518*(1-S$462))*LN((1-S$462*R518)/(1-R518))))</f>
        <v>0.47702299742438409</v>
      </c>
      <c r="T518" s="30">
        <f t="shared" ref="T518" si="5216">1/(1/(1-EXP(-1*$I518))+U$462/(1-EXP(-1*U$462*$I518))-1/$I518)</f>
        <v>0.51266771899799801</v>
      </c>
      <c r="U518" s="30">
        <f t="shared" ref="U518" si="5217">IF(U$462=1,T518/((1-T518)*$I518),(1/($I518*(1-U$462))*LN((1-U$462*T518)/(1-T518))))</f>
        <v>0.43584087672516147</v>
      </c>
      <c r="V518" s="30">
        <f t="shared" ref="V518" si="5218">1/(1/(1-EXP(-1*$I518))+W$462/(1-EXP(-1*W$462*$I518))-1/$I518)</f>
        <v>0.44873839615986399</v>
      </c>
      <c r="W518" s="30">
        <f t="shared" ref="W518" si="5219">IF(W$462=1,V518/((1-V518)*$I518),(1/($I518*(1-W$462))*LN((1-W$462*V518)/(1-V518))))</f>
        <v>0.38566671159301652</v>
      </c>
      <c r="X518" s="30">
        <f t="shared" ref="X518" si="5220">1/(1/(1-EXP(-1*$I518))+Y$462/(1-EXP(-1*Y$462*$I518))-1/$I518)</f>
        <v>0.36884451592519818</v>
      </c>
      <c r="Y518" s="30">
        <f t="shared" ref="Y518" si="5221">IF(Y$462=1,X518/((1-X518)*$I518),(1/($I518*(1-Y$462))*LN((1-Y$462*X518)/(1-X518))))</f>
        <v>0.32399318815347961</v>
      </c>
      <c r="Z518" s="30">
        <f t="shared" ref="Z518" si="5222">1/(1/(1-EXP(-1*$I518))+AA$462/(1-EXP(-1*AA$462*$I518))-1/$I518)</f>
        <v>0.21265943641417392</v>
      </c>
      <c r="AA518" s="30">
        <f t="shared" ref="AA518" si="5223">IF(AA$462=1,Z518/((1-Z518)*$I518),(1/($I518*(1-AA$462))*LN((1-AA$462*Z518)/(1-Z518))))</f>
        <v>0.20446325938380597</v>
      </c>
      <c r="AB518" s="30">
        <f t="shared" ref="AB518" si="5224">1/(1/(1-EXP(-1*$I518))+AC$462/(1-EXP(-1*AC$462*$I518))-1/$I518)</f>
        <v>0.1149124688056441</v>
      </c>
      <c r="AC518" s="30">
        <f t="shared" ref="AC518" si="5225">IF(AC$462=1,AB518/((1-AB518)*$I518),(1/($I518*(1-AC$462))*LN((1-AC$462*AB518)/(1-AB518))))</f>
        <v>0.1262490710476051</v>
      </c>
      <c r="AD518" s="30">
        <f t="shared" ref="AD518" si="5226">1/(1/(1-EXP(-1*$I518))+AE$462/(1-EXP(-1*AE$462*$I518))-1/$I518)</f>
        <v>9.3438070187172553E-2</v>
      </c>
      <c r="AE518" s="30">
        <f t="shared" ref="AE518" si="5227">IF(AE$462=1,AD518/((1-AD518)*$I518),(1/($I518*(1-AE$462))*LN((1-AE$462*AD518)/(1-AD518))))</f>
        <v>0.10765844665386359</v>
      </c>
      <c r="AF518" s="30">
        <f t="shared" ref="AF518" si="5228">1/(1/(1-EXP(-1*$I518))+AG$462/(1-EXP(-1*AG$462*$I518))-1/$I518)</f>
        <v>0.50100337591190702</v>
      </c>
      <c r="AG518" s="30">
        <f t="shared" ref="AG518" si="5229">IF(AG$462=1,AF518/((1-AF518)*$I518),(1/($I518*(1-AG$462))*LN((1-AG$462*AF518)/(1-AF518))))</f>
        <v>0.42660294672801263</v>
      </c>
      <c r="AI518">
        <v>55</v>
      </c>
      <c r="AJ518" s="2">
        <f t="shared" si="4186"/>
        <v>0.67458474088962372</v>
      </c>
      <c r="AK518" s="2">
        <f t="shared" si="4187"/>
        <v>0.67458474088964593</v>
      </c>
      <c r="AL518" s="2">
        <f t="shared" si="4188"/>
        <v>0.67458474088963483</v>
      </c>
      <c r="AM518" s="30">
        <f t="shared" si="4158"/>
        <v>0.36363636363636093</v>
      </c>
      <c r="AN518" s="30">
        <f t="shared" si="4159"/>
        <v>0.91404783110846388</v>
      </c>
      <c r="AO518" s="30">
        <f t="shared" si="4160"/>
        <v>0.36363636363636692</v>
      </c>
      <c r="AP518" s="30">
        <f t="shared" si="4161"/>
        <v>0.91404783110845911</v>
      </c>
      <c r="AQ518" s="30">
        <f t="shared" si="4162"/>
        <v>0.36363636363636392</v>
      </c>
      <c r="AR518" s="30">
        <f t="shared" si="4163"/>
        <v>0.91404783110846122</v>
      </c>
      <c r="AS518" s="48">
        <f t="shared" si="4189"/>
        <v>0</v>
      </c>
    </row>
    <row r="519" spans="5:45" x14ac:dyDescent="0.25">
      <c r="E519" s="2"/>
      <c r="F519" s="2"/>
      <c r="I519" s="40">
        <v>2.76</v>
      </c>
      <c r="J519" s="30">
        <f t="shared" si="4164"/>
        <v>0.84981846625273327</v>
      </c>
      <c r="K519" s="30">
        <f t="shared" si="4165"/>
        <v>0.77428652878599624</v>
      </c>
      <c r="L519" s="30">
        <f t="shared" si="4164"/>
        <v>0.76708188019647838</v>
      </c>
      <c r="M519" s="30">
        <f t="shared" si="4165"/>
        <v>0.65856541933110468</v>
      </c>
      <c r="N519" s="30">
        <f t="shared" ref="N519" si="5230">1/(1/(1-EXP(-1*$I519))+O$462/(1-EXP(-1*O$462*$I519))-1/$I519)</f>
        <v>0.69117331492632228</v>
      </c>
      <c r="O519" s="30">
        <f t="shared" ref="O519" si="5231">IF(O$462=1,N519/((1-N519)*$I519),(1/($I519*(1-O$462))*LN((1-O$462*N519)/(1-N519))))</f>
        <v>0.57911004640401342</v>
      </c>
      <c r="P519" s="30">
        <f t="shared" ref="P519" si="5232">1/(1/(1-EXP(-1*$I519))+Q$462/(1-EXP(-1*Q$462*$I519))-1/$I519)</f>
        <v>0.62342377822978579</v>
      </c>
      <c r="Q519" s="30">
        <f t="shared" ref="Q519" si="5233">IF(Q$462=1,P519/((1-P519)*$I519),(1/($I519*(1-Q$462))*LN((1-Q$462*P519)/(1-P519))))</f>
        <v>0.51812754248584703</v>
      </c>
      <c r="R519" s="30">
        <f t="shared" ref="R519" si="5234">1/(1/(1-EXP(-1*$I519))+S$462/(1-EXP(-1*S$462*$I519))-1/$I519)</f>
        <v>0.56407378146311538</v>
      </c>
      <c r="S519" s="30">
        <f t="shared" ref="S519" si="5235">IF(S$462=1,R519/((1-R519)*$I519),(1/($I519*(1-S$462))*LN((1-S$462*R519)/(1-R519))))</f>
        <v>0.46882832417623038</v>
      </c>
      <c r="T519" s="30">
        <f t="shared" ref="T519" si="5236">1/(1/(1-EXP(-1*$I519))+U$462/(1-EXP(-1*U$462*$I519))-1/$I519)</f>
        <v>0.51265349082922673</v>
      </c>
      <c r="U519" s="30">
        <f t="shared" ref="U519" si="5237">IF(U$462=1,T519/((1-T519)*$I519),(1/($I519*(1-U$462))*LN((1-U$462*T519)/(1-T519))))</f>
        <v>0.42791771927662042</v>
      </c>
      <c r="V519" s="30">
        <f t="shared" ref="V519" si="5238">1/(1/(1-EXP(-1*$I519))+W$462/(1-EXP(-1*W$462*$I519))-1/$I519)</f>
        <v>0.44852700087991343</v>
      </c>
      <c r="W519" s="30">
        <f t="shared" ref="W519" si="5239">IF(W$462=1,V519/((1-V519)*$I519),(1/($I519*(1-W$462))*LN((1-W$462*V519)/(1-V519))))</f>
        <v>0.37825524928070786</v>
      </c>
      <c r="X519" s="30">
        <f t="shared" ref="X519" si="5240">1/(1/(1-EXP(-1*$I519))+Y$462/(1-EXP(-1*Y$462*$I519))-1/$I519)</f>
        <v>0.36855579783076375</v>
      </c>
      <c r="Y519" s="30">
        <f t="shared" ref="Y519" si="5241">IF(Y$462=1,X519/((1-X519)*$I519),(1/($I519*(1-Y$462))*LN((1-Y$462*X519)/(1-X519))))</f>
        <v>0.31749273777246689</v>
      </c>
      <c r="Z519" s="30">
        <f t="shared" ref="Z519" si="5242">1/(1/(1-EXP(-1*$I519))+AA$462/(1-EXP(-1*AA$462*$I519))-1/$I519)</f>
        <v>0.21252568439564207</v>
      </c>
      <c r="AA519" s="30">
        <f t="shared" ref="AA519" si="5243">IF(AA$462=1,Z519/((1-Z519)*$I519),(1/($I519*(1-AA$462))*LN((1-AA$462*Z519)/(1-Z519))))</f>
        <v>0.20034790010219156</v>
      </c>
      <c r="AB519" s="30">
        <f t="shared" ref="AB519" si="5244">1/(1/(1-EXP(-1*$I519))+AC$462/(1-EXP(-1*AC$462*$I519))-1/$I519)</f>
        <v>0.11487321600566996</v>
      </c>
      <c r="AC519" s="30">
        <f t="shared" ref="AC519" si="5245">IF(AC$462=1,AB519/((1-AB519)*$I519),(1/($I519*(1-AC$462))*LN((1-AC$462*AB519)/(1-AB519))))</f>
        <v>0.12376322760743201</v>
      </c>
      <c r="AD519" s="30">
        <f t="shared" ref="AD519" si="5246">1/(1/(1-EXP(-1*$I519))+AE$462/(1-EXP(-1*AE$462*$I519))-1/$I519)</f>
        <v>9.3412115731680331E-2</v>
      </c>
      <c r="AE519" s="30">
        <f t="shared" ref="AE519" si="5247">IF(AE$462=1,AD519/((1-AD519)*$I519),(1/($I519*(1-AE$462))*LN((1-AE$462*AD519)/(1-AD519))))</f>
        <v>0.1055503476804943</v>
      </c>
      <c r="AF519" s="30">
        <f t="shared" ref="AF519" si="5248">1/(1/(1-EXP(-1*$I519))+AG$462/(1-EXP(-1*AG$462*$I519))-1/$I519)</f>
        <v>0.50094364673226399</v>
      </c>
      <c r="AG519" s="30">
        <f t="shared" ref="AG519" si="5249">IF(AG$462=1,AF519/((1-AF519)*$I519),(1/($I519*(1-AG$462))*LN((1-AG$462*AF519)/(1-AF519))))</f>
        <v>0.41875861211865423</v>
      </c>
      <c r="AI519">
        <v>56</v>
      </c>
      <c r="AJ519" s="2">
        <f t="shared" si="4186"/>
        <v>0.67458474088962372</v>
      </c>
      <c r="AK519" s="2">
        <f t="shared" si="4187"/>
        <v>0.67458474088964593</v>
      </c>
      <c r="AL519" s="2">
        <f t="shared" si="4188"/>
        <v>0.67458474088963483</v>
      </c>
      <c r="AM519" s="30">
        <f t="shared" si="4158"/>
        <v>0.36363636363636093</v>
      </c>
      <c r="AN519" s="30">
        <f t="shared" si="4159"/>
        <v>0.91404783110846388</v>
      </c>
      <c r="AO519" s="30">
        <f t="shared" si="4160"/>
        <v>0.36363636363636692</v>
      </c>
      <c r="AP519" s="30">
        <f t="shared" si="4161"/>
        <v>0.91404783110845911</v>
      </c>
      <c r="AQ519" s="30">
        <f t="shared" si="4162"/>
        <v>0.36363636363636392</v>
      </c>
      <c r="AR519" s="30">
        <f t="shared" si="4163"/>
        <v>0.91404783110846122</v>
      </c>
      <c r="AS519" s="48">
        <f t="shared" si="4189"/>
        <v>0</v>
      </c>
    </row>
    <row r="520" spans="5:45" x14ac:dyDescent="0.25">
      <c r="E520" s="2"/>
      <c r="F520" s="2"/>
      <c r="I520" s="40">
        <v>2.81</v>
      </c>
      <c r="J520" s="30">
        <f t="shared" si="4164"/>
        <v>0.85223914920287991</v>
      </c>
      <c r="K520" s="30">
        <f t="shared" si="4165"/>
        <v>0.7674781616162637</v>
      </c>
      <c r="L520" s="30">
        <f t="shared" si="4164"/>
        <v>0.76877979264798468</v>
      </c>
      <c r="M520" s="30">
        <f t="shared" si="4165"/>
        <v>0.6506052752925312</v>
      </c>
      <c r="N520" s="30">
        <f t="shared" ref="N520" si="5250">1/(1/(1-EXP(-1*$I520))+O$462/(1-EXP(-1*O$462*$I520))-1/$I520)</f>
        <v>0.69222338260233085</v>
      </c>
      <c r="O520" s="30">
        <f t="shared" ref="O520" si="5251">IF(O$462=1,N520/((1-N520)*$I520),(1/($I520*(1-O$462))*LN((1-O$462*N520)/(1-N520))))</f>
        <v>0.57087761726099684</v>
      </c>
      <c r="P520" s="30">
        <f t="shared" ref="P520" si="5252">1/(1/(1-EXP(-1*$I520))+Q$462/(1-EXP(-1*Q$462*$I520))-1/$I520)</f>
        <v>0.62396477767578573</v>
      </c>
      <c r="Q520" s="30">
        <f t="shared" ref="Q520" si="5253">IF(Q$462=1,P520/((1-P520)*$I520),(1/($I520*(1-Q$462))*LN((1-Q$462*P520)/(1-P520))))</f>
        <v>0.50992930338068521</v>
      </c>
      <c r="R520" s="30">
        <f t="shared" ref="R520" si="5254">1/(1/(1-EXP(-1*$I520))+S$462/(1-EXP(-1*S$462*$I520))-1/$I520)</f>
        <v>0.5642539110295518</v>
      </c>
      <c r="S520" s="30">
        <f t="shared" ref="S520" si="5255">IF(S$462=1,R520/((1-R520)*$I520),(1/($I520*(1-S$462))*LN((1-S$462*R520)/(1-R520))))</f>
        <v>0.46082365086437682</v>
      </c>
      <c r="T520" s="30">
        <f t="shared" ref="T520" si="5256">1/(1/(1-EXP(-1*$I520))+U$462/(1-EXP(-1*U$462*$I520))-1/$I520)</f>
        <v>0.51260001355449558</v>
      </c>
      <c r="U520" s="30">
        <f t="shared" ref="U520" si="5257">IF(U$462=1,T520/((1-T520)*$I520),(1/($I520*(1-U$462))*LN((1-U$462*T520)/(1-T520))))</f>
        <v>0.42020206094494805</v>
      </c>
      <c r="V520" s="30">
        <f t="shared" ref="V520" si="5258">1/(1/(1-EXP(-1*$I520))+W$462/(1-EXP(-1*W$462*$I520))-1/$I520)</f>
        <v>0.44829365889430189</v>
      </c>
      <c r="W520" s="30">
        <f t="shared" ref="W520" si="5259">IF(W$462=1,V520/((1-V520)*$I520),(1/($I520*(1-W$462))*LN((1-W$462*V520)/(1-V520))))</f>
        <v>0.37106488285707762</v>
      </c>
      <c r="X520" s="30">
        <f t="shared" ref="X520" si="5260">1/(1/(1-EXP(-1*$I520))+Y$462/(1-EXP(-1*Y$462*$I520))-1/$I520)</f>
        <v>0.3682609712011129</v>
      </c>
      <c r="Y520" s="30">
        <f t="shared" ref="Y520" si="5261">IF(Y$462=1,X520/((1-X520)*$I520),(1/($I520*(1-Y$462))*LN((1-Y$462*X520)/(1-X520))))</f>
        <v>0.311212202175143</v>
      </c>
      <c r="Z520" s="30">
        <f t="shared" ref="Z520" si="5262">1/(1/(1-EXP(-1*$I520))+AA$462/(1-EXP(-1*AA$462*$I520))-1/$I520)</f>
        <v>0.21239347797379338</v>
      </c>
      <c r="AA520" s="30">
        <f t="shared" ref="AA520" si="5263">IF(AA$462=1,Z520/((1-Z520)*$I520),(1/($I520*(1-AA$462))*LN((1-AA$462*Z520)/(1-Z520))))</f>
        <v>0.19638514507707888</v>
      </c>
      <c r="AB520" s="30">
        <f t="shared" ref="AB520" si="5264">1/(1/(1-EXP(-1*$I520))+AC$462/(1-EXP(-1*AC$462*$I520))-1/$I520)</f>
        <v>0.11483442664329045</v>
      </c>
      <c r="AC520" s="30">
        <f t="shared" ref="AC520" si="5265">IF(AC$462=1,AB520/((1-AB520)*$I520),(1/($I520*(1-AC$462))*LN((1-AC$462*AB520)/(1-AB520))))</f>
        <v>0.12136890309555769</v>
      </c>
      <c r="AD520" s="30">
        <f t="shared" ref="AD520" si="5266">1/(1/(1-EXP(-1*$I520))+AE$462/(1-EXP(-1*AE$462*$I520))-1/$I520)</f>
        <v>9.3386464454319973E-2</v>
      </c>
      <c r="AE520" s="30">
        <f t="shared" ref="AE520" si="5267">IF(AE$462=1,AD520/((1-AD520)*$I520),(1/($I520*(1-AE$462))*LN((1-AE$462*AD520)/(1-AD520))))</f>
        <v>0.10351968312474664</v>
      </c>
      <c r="AF520" s="30">
        <f t="shared" ref="AF520" si="5268">1/(1/(1-EXP(-1*$I520))+AG$462/(1-EXP(-1*AG$462*$I520))-1/$I520)</f>
        <v>0.5008480201865626</v>
      </c>
      <c r="AG520" s="30">
        <f t="shared" ref="AG520" si="5269">IF(AG$462=1,AF520/((1-AF520)*$I520),(1/($I520*(1-AG$462))*LN((1-AG$462*AF520)/(1-AF520))))</f>
        <v>0.41112502332587764</v>
      </c>
      <c r="AI520">
        <v>57</v>
      </c>
      <c r="AJ520" s="2">
        <f t="shared" si="4186"/>
        <v>0.67458474088962372</v>
      </c>
      <c r="AK520" s="2">
        <f t="shared" si="4187"/>
        <v>0.67458474088964593</v>
      </c>
      <c r="AL520" s="2">
        <f t="shared" si="4188"/>
        <v>0.67458474088963483</v>
      </c>
      <c r="AM520" s="30">
        <f t="shared" si="4158"/>
        <v>0.36363636363636093</v>
      </c>
      <c r="AN520" s="30">
        <f t="shared" si="4159"/>
        <v>0.91404783110846388</v>
      </c>
      <c r="AO520" s="30">
        <f t="shared" si="4160"/>
        <v>0.36363636363636692</v>
      </c>
      <c r="AP520" s="30">
        <f t="shared" si="4161"/>
        <v>0.91404783110845911</v>
      </c>
      <c r="AQ520" s="30">
        <f t="shared" si="4162"/>
        <v>0.36363636363636392</v>
      </c>
      <c r="AR520" s="30">
        <f t="shared" si="4163"/>
        <v>0.91404783110846122</v>
      </c>
      <c r="AS520" s="48">
        <f t="shared" si="4189"/>
        <v>0</v>
      </c>
    </row>
    <row r="521" spans="5:45" x14ac:dyDescent="0.25">
      <c r="E521" s="2"/>
      <c r="F521" s="2"/>
      <c r="I521" s="40">
        <v>2.86</v>
      </c>
      <c r="J521" s="30">
        <f t="shared" si="4164"/>
        <v>0.85453326743247993</v>
      </c>
      <c r="K521" s="30">
        <f t="shared" si="4165"/>
        <v>0.76065792474567784</v>
      </c>
      <c r="L521" s="30">
        <f t="shared" si="4164"/>
        <v>0.77037188999663264</v>
      </c>
      <c r="M521" s="30">
        <f t="shared" si="4165"/>
        <v>0.64272137524105832</v>
      </c>
      <c r="N521" s="30">
        <f t="shared" ref="N521" si="5270">1/(1/(1-EXP(-1*$I521))+O$462/(1-EXP(-1*O$462*$I521))-1/$I521)</f>
        <v>0.69318715441568046</v>
      </c>
      <c r="O521" s="30">
        <f t="shared" ref="O521" si="5271">IF(O$462=1,N521/((1-N521)*$I521),(1/($I521*(1-O$462))*LN((1-O$462*N521)/(1-N521))))</f>
        <v>0.56277379124465354</v>
      </c>
      <c r="P521" s="30">
        <f t="shared" ref="P521" si="5272">1/(1/(1-EXP(-1*$I521))+Q$462/(1-EXP(-1*Q$462*$I521))-1/$I521)</f>
        <v>0.62443813167420537</v>
      </c>
      <c r="Q521" s="30">
        <f t="shared" ref="Q521" si="5273">IF(Q$462=1,P521/((1-P521)*$I521),(1/($I521*(1-Q$462))*LN((1-Q$462*P521)/(1-P521))))</f>
        <v>0.50189416738371595</v>
      </c>
      <c r="R521" s="30">
        <f t="shared" ref="R521" si="5274">1/(1/(1-EXP(-1*$I521))+S$462/(1-EXP(-1*S$462*$I521))-1/$I521)</f>
        <v>0.56438343349368891</v>
      </c>
      <c r="S521" s="30">
        <f t="shared" ref="S521" si="5275">IF(S$462=1,R521/((1-R521)*$I521),(1/($I521*(1-S$462))*LN((1-S$462*R521)/(1-R521))))</f>
        <v>0.45300587725713648</v>
      </c>
      <c r="T521" s="30">
        <f t="shared" ref="T521" si="5276">1/(1/(1-EXP(-1*$I521))+U$462/(1-EXP(-1*U$462*$I521))-1/$I521)</f>
        <v>0.51251048830457646</v>
      </c>
      <c r="U521" s="30">
        <f t="shared" ref="U521" si="5277">IF(U$462=1,T521/((1-T521)*$I521),(1/($I521*(1-U$462))*LN((1-U$462*T521)/(1-T521))))</f>
        <v>0.41268904335938367</v>
      </c>
      <c r="V521" s="30">
        <f t="shared" ref="V521" si="5278">1/(1/(1-EXP(-1*$I521))+W$462/(1-EXP(-1*W$462*$I521))-1/$I521)</f>
        <v>0.44804063830929736</v>
      </c>
      <c r="W521" s="30">
        <f t="shared" ref="W521" si="5279">IF(W$462=1,V521/((1-V521)*$I521),(1/($I521*(1-W$462))*LN((1-W$462*V521)/(1-V521))))</f>
        <v>0.36408858619264151</v>
      </c>
      <c r="X521" s="30">
        <f t="shared" ref="X521" si="5280">1/(1/(1-EXP(-1*$I521))+Y$462/(1-EXP(-1*Y$462*$I521))-1/$I521)</f>
        <v>0.36796112960635352</v>
      </c>
      <c r="Y521" s="30">
        <f t="shared" ref="Y521" si="5281">IF(Y$462=1,X521/((1-X521)*$I521),(1/($I521*(1-Y$462))*LN((1-Y$462*X521)/(1-X521))))</f>
        <v>0.30514243481332376</v>
      </c>
      <c r="Z521" s="30">
        <f t="shared" ref="Z521" si="5282">1/(1/(1-EXP(-1*$I521))+AA$462/(1-EXP(-1*AA$462*$I521))-1/$I521)</f>
        <v>0.21226283207943994</v>
      </c>
      <c r="AA521" s="30">
        <f t="shared" ref="AA521" si="5283">IF(AA$462=1,Z521/((1-Z521)*$I521),(1/($I521*(1-AA$462))*LN((1-AA$462*Z521)/(1-Z521))))</f>
        <v>0.19256697372703707</v>
      </c>
      <c r="AB521" s="30">
        <f t="shared" ref="AB521" si="5284">1/(1/(1-EXP(-1*$I521))+AC$462/(1-EXP(-1*AC$462*$I521))-1/$I521)</f>
        <v>0.11479609961601957</v>
      </c>
      <c r="AC521" s="30">
        <f t="shared" ref="AC521" si="5285">IF(AC$462=1,AB521/((1-AB521)*$I521),(1/($I521*(1-AC$462))*LN((1-AC$462*AB521)/(1-AB521))))</f>
        <v>0.11906126048557635</v>
      </c>
      <c r="AD521" s="30">
        <f t="shared" ref="AD521" si="5286">1/(1/(1-EXP(-1*$I521))+AE$462/(1-EXP(-1*AE$462*$I521))-1/$I521)</f>
        <v>9.3361115740321798E-2</v>
      </c>
      <c r="AE521" s="30">
        <f t="shared" ref="AE521" si="5287">IF(AE$462=1,AD521/((1-AD521)*$I521),(1/($I521*(1-AE$462))*LN((1-AE$462*AD521)/(1-AD521))))</f>
        <v>0.10156236280534423</v>
      </c>
      <c r="AF521" s="30">
        <f t="shared" ref="AF521" si="5288">1/(1/(1-EXP(-1*$I521))+AG$462/(1-EXP(-1*AG$462*$I521))-1/$I521)</f>
        <v>0.50071953488891208</v>
      </c>
      <c r="AG521" s="30">
        <f t="shared" ref="AG521" si="5289">IF(AG$462=1,AF521/((1-AF521)*$I521),(1/($I521*(1-AG$462))*LN((1-AG$462*AF521)/(1-AF521))))</f>
        <v>0.40369691851182499</v>
      </c>
      <c r="AI521">
        <v>58</v>
      </c>
      <c r="AJ521" s="2">
        <f t="shared" si="4186"/>
        <v>0.67458474088962372</v>
      </c>
      <c r="AK521" s="2">
        <f t="shared" si="4187"/>
        <v>0.67458474088964593</v>
      </c>
      <c r="AL521" s="2">
        <f t="shared" si="4188"/>
        <v>0.67458474088963483</v>
      </c>
      <c r="AM521" s="30">
        <f t="shared" si="4158"/>
        <v>0.36363636363636093</v>
      </c>
      <c r="AN521" s="30">
        <f t="shared" si="4159"/>
        <v>0.91404783110846388</v>
      </c>
      <c r="AO521" s="30">
        <f t="shared" si="4160"/>
        <v>0.36363636363636692</v>
      </c>
      <c r="AP521" s="30">
        <f t="shared" si="4161"/>
        <v>0.91404783110845911</v>
      </c>
      <c r="AQ521" s="30">
        <f t="shared" si="4162"/>
        <v>0.36363636363636392</v>
      </c>
      <c r="AR521" s="30">
        <f t="shared" si="4163"/>
        <v>0.91404783110846122</v>
      </c>
      <c r="AS521" s="48">
        <f t="shared" si="4189"/>
        <v>0</v>
      </c>
    </row>
    <row r="522" spans="5:45" x14ac:dyDescent="0.25">
      <c r="E522" s="2"/>
      <c r="F522" s="2"/>
      <c r="I522" s="40">
        <v>2.91</v>
      </c>
      <c r="J522" s="30">
        <f t="shared" si="4164"/>
        <v>0.85670716836737615</v>
      </c>
      <c r="K522" s="30">
        <f t="shared" si="4165"/>
        <v>0.75383071225156462</v>
      </c>
      <c r="L522" s="30">
        <f t="shared" si="4164"/>
        <v>0.77186372443003903</v>
      </c>
      <c r="M522" s="30">
        <f t="shared" si="4165"/>
        <v>0.63491691138952</v>
      </c>
      <c r="N522" s="30">
        <f t="shared" ref="N522" si="5290">1/(1/(1-EXP(-1*$I522))+O$462/(1-EXP(-1*O$462*$I522))-1/$I522)</f>
        <v>0.69406950753988028</v>
      </c>
      <c r="O522" s="30">
        <f t="shared" ref="O522" si="5291">IF(O$462=1,N522/((1-N522)*$I522),(1/($I522*(1-O$462))*LN((1-O$462*N522)/(1-N522))))</f>
        <v>0.55479933502263612</v>
      </c>
      <c r="P522" s="30">
        <f t="shared" ref="P522" si="5292">1/(1/(1-EXP(-1*$I522))+Q$462/(1-EXP(-1*Q$462*$I522))-1/$I522)</f>
        <v>0.62484808589517982</v>
      </c>
      <c r="Q522" s="30">
        <f t="shared" ref="Q522" si="5293">IF(Q$462=1,P522/((1-P522)*$I522),(1/($I522*(1-Q$462))*LN((1-Q$462*P522)/(1-P522))))</f>
        <v>0.49402076157669667</v>
      </c>
      <c r="R522" s="30">
        <f t="shared" ref="R522" si="5294">1/(1/(1-EXP(-1*$I522))+S$462/(1-EXP(-1*S$462*$I522))-1/$I522)</f>
        <v>0.56446596076384525</v>
      </c>
      <c r="S522" s="30">
        <f t="shared" ref="S522" si="5295">IF(S$462=1,R522/((1-R522)*$I522),(1/($I522*(1-S$462))*LN((1-S$462*R522)/(1-R522))))</f>
        <v>0.44537174936708912</v>
      </c>
      <c r="T522" s="30">
        <f t="shared" ref="T522" si="5296">1/(1/(1-EXP(-1*$I522))+U$462/(1-EXP(-1*U$462*$I522))-1/$I522)</f>
        <v>0.5123878908907471</v>
      </c>
      <c r="U522" s="30">
        <f t="shared" ref="U522" si="5297">IF(U$462=1,T522/((1-T522)*$I522),(1/($I522*(1-U$462))*LN((1-U$462*T522)/(1-T522))))</f>
        <v>0.40537375801060843</v>
      </c>
      <c r="V522" s="30">
        <f t="shared" ref="V522" si="5298">1/(1/(1-EXP(-1*$I522))+W$462/(1-EXP(-1*W$462*$I522))-1/$I522)</f>
        <v>0.44777002260407367</v>
      </c>
      <c r="W522" s="30">
        <f t="shared" ref="W522" si="5299">IF(W$462=1,V522/((1-V522)*$I522),(1/($I522*(1-W$462))*LN((1-W$462*V522)/(1-V522))))</f>
        <v>0.35731945266392684</v>
      </c>
      <c r="X522" s="30">
        <f t="shared" ref="X522" si="5300">1/(1/(1-EXP(-1*$I522))+Y$462/(1-EXP(-1*Y$462*$I522))-1/$I522)</f>
        <v>0.36765725375200464</v>
      </c>
      <c r="Y522" s="30">
        <f t="shared" ref="Y522" si="5301">IF(Y$462=1,X522/((1-X522)*$I522),(1/($I522*(1-Y$462))*LN((1-Y$462*X522)/(1-X522))))</f>
        <v>0.29927466212036979</v>
      </c>
      <c r="Z522" s="30">
        <f t="shared" ref="Z522" si="5302">1/(1/(1-EXP(-1*$I522))+AA$462/(1-EXP(-1*AA$462*$I522))-1/$I522)</f>
        <v>0.21213375701591802</v>
      </c>
      <c r="AA522" s="30">
        <f t="shared" ref="AA522" si="5303">IF(AA$462=1,Z522/((1-Z522)*$I522),(1/($I522*(1-AA$462))*LN((1-AA$462*Z522)/(1-Z522))))</f>
        <v>0.18888590414300507</v>
      </c>
      <c r="AB522" s="30">
        <f t="shared" ref="AB522" si="5304">1/(1/(1-EXP(-1*$I522))+AC$462/(1-EXP(-1*AC$462*$I522))-1/$I522)</f>
        <v>0.11475823360146489</v>
      </c>
      <c r="AC522" s="30">
        <f t="shared" ref="AC522" si="5305">IF(AC$462=1,AB522/((1-AB522)*$I522),(1/($I522*(1-AC$462))*LN((1-AC$462*AB522)/(1-AB522))))</f>
        <v>0.11683579498281266</v>
      </c>
      <c r="AD522" s="30">
        <f t="shared" ref="AD522" si="5306">1/(1/(1-EXP(-1*$I522))+AE$462/(1-EXP(-1*AE$462*$I522))-1/$I522)</f>
        <v>9.333606882806017E-2</v>
      </c>
      <c r="AE522" s="30">
        <f t="shared" ref="AE522" si="5307">IF(AE$462=1,AD522/((1-AD522)*$I522),(1/($I522*(1-AE$462))*LN((1-AE$462*AD522)/(1-AD522))))</f>
        <v>9.9674577474712561E-2</v>
      </c>
      <c r="AF522" s="30">
        <f t="shared" ref="AF522" si="5308">1/(1/(1-EXP(-1*$I522))+AG$462/(1-EXP(-1*AG$462*$I522))-1/$I522)</f>
        <v>0.50056101044774315</v>
      </c>
      <c r="AG522" s="30">
        <f t="shared" ref="AG522" si="5309">IF(AG$462=1,AF522/((1-AF522)*$I522),(1/($I522*(1-AG$462))*LN((1-AG$462*AF522)/(1-AF522))))</f>
        <v>0.39646901325561207</v>
      </c>
      <c r="AI522">
        <v>59</v>
      </c>
      <c r="AJ522" s="2">
        <f t="shared" si="4186"/>
        <v>0.67458474088962372</v>
      </c>
      <c r="AK522" s="2">
        <f t="shared" si="4187"/>
        <v>0.67458474088964593</v>
      </c>
      <c r="AL522" s="2">
        <f t="shared" si="4188"/>
        <v>0.67458474088963483</v>
      </c>
      <c r="AM522" s="30">
        <f t="shared" si="4158"/>
        <v>0.36363636363636093</v>
      </c>
      <c r="AN522" s="30">
        <f t="shared" si="4159"/>
        <v>0.91404783110846388</v>
      </c>
      <c r="AO522" s="30">
        <f t="shared" si="4160"/>
        <v>0.36363636363636692</v>
      </c>
      <c r="AP522" s="30">
        <f t="shared" si="4161"/>
        <v>0.91404783110845911</v>
      </c>
      <c r="AQ522" s="30">
        <f t="shared" si="4162"/>
        <v>0.36363636363636392</v>
      </c>
      <c r="AR522" s="30">
        <f t="shared" si="4163"/>
        <v>0.91404783110846122</v>
      </c>
      <c r="AS522" s="48">
        <f t="shared" si="4189"/>
        <v>0</v>
      </c>
    </row>
    <row r="523" spans="5:45" x14ac:dyDescent="0.25">
      <c r="E523" s="2"/>
      <c r="F523" s="2"/>
      <c r="I523" s="40">
        <v>2.96</v>
      </c>
      <c r="J523" s="30">
        <f t="shared" si="4164"/>
        <v>0.85876687554944353</v>
      </c>
      <c r="K523" s="30">
        <f t="shared" si="4165"/>
        <v>0.74700129907505175</v>
      </c>
      <c r="L523" s="30">
        <f t="shared" si="4164"/>
        <v>0.77326055189703591</v>
      </c>
      <c r="M523" s="30">
        <f t="shared" si="4165"/>
        <v>0.62719477066429496</v>
      </c>
      <c r="N523" s="30">
        <f t="shared" ref="N523" si="5310">1/(1/(1-EXP(-1*$I523))+O$462/(1-EXP(-1*O$462*$I523))-1/$I523)</f>
        <v>0.69487504615471163</v>
      </c>
      <c r="O523" s="30">
        <f t="shared" ref="O523" si="5311">IF(O$462=1,N523/((1-N523)*$I523),(1/($I523*(1-O$462))*LN((1-O$462*N523)/(1-N523))))</f>
        <v>0.54695472810284829</v>
      </c>
      <c r="P523" s="30">
        <f t="shared" ref="P523" si="5312">1/(1/(1-EXP(-1*$I523))+Q$462/(1-EXP(-1*Q$462*$I523))-1/$I523)</f>
        <v>0.62519863358053673</v>
      </c>
      <c r="Q523" s="30">
        <f t="shared" ref="Q523" si="5313">IF(Q$462=1,P523/((1-P523)*$I523),(1/($I523*(1-Q$462))*LN((1-Q$462*P523)/(1-P523))))</f>
        <v>0.48630749677804219</v>
      </c>
      <c r="R523" s="30">
        <f t="shared" ref="R523" si="5314">1/(1/(1-EXP(-1*$I523))+S$462/(1-EXP(-1*S$462*$I523))-1/$I523)</f>
        <v>0.56450487274881311</v>
      </c>
      <c r="S523" s="30">
        <f t="shared" ref="S523" si="5315">IF(S$462=1,R523/((1-R523)*$I523),(1/($I523*(1-S$462))*LN((1-S$462*R523)/(1-R523))))</f>
        <v>0.43791788638861989</v>
      </c>
      <c r="T523" s="30">
        <f t="shared" ref="T523" si="5316">1/(1/(1-EXP(-1*$I523))+U$462/(1-EXP(-1*U$462*$I523))-1/$I523)</f>
        <v>0.51223498779538013</v>
      </c>
      <c r="U523" s="30">
        <f t="shared" ref="U523" si="5317">IF(U$462=1,T523/((1-T523)*$I523),(1/($I523*(1-U$462))*LN((1-U$462*T523)/(1-T523))))</f>
        <v>0.39825127046910924</v>
      </c>
      <c r="V523" s="30">
        <f t="shared" ref="V523" si="5318">1/(1/(1-EXP(-1*$I523))+W$462/(1-EXP(-1*W$462*$I523))-1/$I523)</f>
        <v>0.44748372537826731</v>
      </c>
      <c r="W523" s="30">
        <f t="shared" ref="W523" si="5319">IF(W$462=1,V523/((1-V523)*$I523),(1/($I523*(1-W$462))*LN((1-W$462*V523)/(1-V523))))</f>
        <v>0.35075071062347002</v>
      </c>
      <c r="X523" s="30">
        <f t="shared" ref="X523" si="5320">1/(1/(1-EXP(-1*$I523))+Y$462/(1-EXP(-1*Y$462*$I523))-1/$I523)</f>
        <v>0.3673502225826959</v>
      </c>
      <c r="Y523" s="30">
        <f t="shared" ref="Y523" si="5321">IF(Y$462=1,X523/((1-X523)*$I523),(1/($I523*(1-Y$462))*LN((1-Y$462*X523)/(1-X523))))</f>
        <v>0.29360047690431607</v>
      </c>
      <c r="Z523" s="30">
        <f t="shared" ref="Z523" si="5322">1/(1/(1-EXP(-1*$I523))+AA$462/(1-EXP(-1*AA$462*$I523))-1/$I523)</f>
        <v>0.21200625920493296</v>
      </c>
      <c r="AA523" s="30">
        <f t="shared" ref="AA523" si="5323">IF(AA$462=1,Z523/((1-Z523)*$I523),(1/($I523*(1-AA$462))*LN((1-AA$462*Z523)/(1-Z523))))</f>
        <v>0.18533494992263885</v>
      </c>
      <c r="AB523" s="30">
        <f t="shared" ref="AB523" si="5324">1/(1/(1-EXP(-1*$I523))+AC$462/(1-EXP(-1*AC$462*$I523))-1/$I523)</f>
        <v>0.11472082706570165</v>
      </c>
      <c r="AC523" s="30">
        <f t="shared" ref="AC523" si="5325">IF(AC$462=1,AB523/((1-AB523)*$I523),(1/($I523*(1-AC$462))*LN((1-AC$462*AB523)/(1-AB523))))</f>
        <v>0.11468830599899543</v>
      </c>
      <c r="AD523" s="30">
        <f t="shared" ref="AD523" si="5326">1/(1/(1-EXP(-1*$I523))+AE$462/(1-EXP(-1*AE$462*$I523))-1/$I523)</f>
        <v>9.3311322814411068E-2</v>
      </c>
      <c r="AE523" s="30">
        <f t="shared" ref="AE523" si="5327">IF(AE$462=1,AD523/((1-AD523)*$I523),(1/($I523*(1-AE$462))*LN((1-AE$462*AD523)/(1-AD523))))</f>
        <v>9.7852775118550436E-2</v>
      </c>
      <c r="AF523" s="30">
        <f t="shared" ref="AF523" si="5328">1/(1/(1-EXP(-1*$I523))+AG$462/(1-EXP(-1*AG$462*$I523))-1/$I523)</f>
        <v>0.50037506329716952</v>
      </c>
      <c r="AG523" s="30">
        <f t="shared" ref="AG523" si="5329">IF(AG$462=1,AF523/((1-AF523)*$I523),(1/($I523*(1-AG$462))*LN((1-AG$462*AF523)/(1-AF523))))</f>
        <v>0.38943602368651459</v>
      </c>
      <c r="AI523">
        <v>60</v>
      </c>
      <c r="AJ523" s="2">
        <f t="shared" si="4186"/>
        <v>0.67458474088962372</v>
      </c>
      <c r="AK523" s="2">
        <f t="shared" si="4187"/>
        <v>0.67458474088964593</v>
      </c>
      <c r="AL523" s="2">
        <f t="shared" si="4188"/>
        <v>0.67458474088963483</v>
      </c>
      <c r="AM523" s="30">
        <f t="shared" si="4158"/>
        <v>0.36363636363636093</v>
      </c>
      <c r="AN523" s="30">
        <f t="shared" si="4159"/>
        <v>0.91404783110846388</v>
      </c>
      <c r="AO523" s="30">
        <f t="shared" si="4160"/>
        <v>0.36363636363636692</v>
      </c>
      <c r="AP523" s="30">
        <f t="shared" si="4161"/>
        <v>0.91404783110845911</v>
      </c>
      <c r="AQ523" s="30">
        <f t="shared" si="4162"/>
        <v>0.36363636363636392</v>
      </c>
      <c r="AR523" s="30">
        <f t="shared" si="4163"/>
        <v>0.91404783110846122</v>
      </c>
      <c r="AS523" s="48">
        <f t="shared" si="4189"/>
        <v>0</v>
      </c>
    </row>
    <row r="524" spans="5:45" x14ac:dyDescent="0.25">
      <c r="E524" s="2"/>
      <c r="F524" s="2"/>
      <c r="I524" s="40">
        <v>3.01</v>
      </c>
      <c r="J524" s="30">
        <f t="shared" si="4164"/>
        <v>0.86071810572542062</v>
      </c>
      <c r="K524" s="30">
        <f t="shared" si="4165"/>
        <v>0.74017433056703119</v>
      </c>
      <c r="L524" s="30">
        <f t="shared" si="4164"/>
        <v>0.77456734877881717</v>
      </c>
      <c r="M524" s="30">
        <f t="shared" si="4165"/>
        <v>0.61955754613466851</v>
      </c>
      <c r="N524" s="30">
        <f t="shared" ref="N524" si="5330">1/(1/(1-EXP(-1*$I524))+O$462/(1-EXP(-1*O$462*$I524))-1/$I524)</f>
        <v>0.69560811766015851</v>
      </c>
      <c r="O524" s="30">
        <f t="shared" ref="O524" si="5331">IF(O$462=1,N524/((1-N524)*$I524),(1/($I524*(1-O$462))*LN((1-O$462*N524)/(1-N524))))</f>
        <v>0.53924018476238511</v>
      </c>
      <c r="P524" s="30">
        <f t="shared" ref="P524" si="5332">1/(1/(1-EXP(-1*$I524))+Q$462/(1-EXP(-1*Q$462*$I524))-1/$I524)</f>
        <v>0.6254935313019746</v>
      </c>
      <c r="Q524" s="30">
        <f t="shared" ref="Q524" si="5333">IF(Q$462=1,P524/((1-P524)*$I524),(1/($I524*(1-Q$462))*LN((1-Q$462*P524)/(1-P524))))</f>
        <v>0.47875259252683905</v>
      </c>
      <c r="R524" s="30">
        <f t="shared" ref="R524" si="5334">1/(1/(1-EXP(-1*$I524))+S$462/(1-EXP(-1*S$462*$I524))-1/$I524)</f>
        <v>0.56450333266890107</v>
      </c>
      <c r="S524" s="30">
        <f t="shared" ref="S524" si="5335">IF(S$462=1,R524/((1-R524)*$I524),(1/($I524*(1-S$462))*LN((1-S$462*R524)/(1-R524))))</f>
        <v>0.4306408051007849</v>
      </c>
      <c r="T524" s="30">
        <f t="shared" ref="T524" si="5336">1/(1/(1-EXP(-1*$I524))+U$462/(1-EXP(-1*U$462*$I524))-1/$I524)</f>
        <v>0.51205435095251495</v>
      </c>
      <c r="U524" s="30">
        <f t="shared" ref="U524" si="5337">IF(U$462=1,T524/((1-T524)*$I524),(1/($I524*(1-U$462))*LN((1-U$462*T524)/(1-T524))))</f>
        <v>0.39131664167099756</v>
      </c>
      <c r="V524" s="30">
        <f t="shared" ref="V524" si="5338">1/(1/(1-EXP(-1*$I524))+W$462/(1-EXP(-1*W$462*$I524))-1/$I524)</f>
        <v>0.44718350387992012</v>
      </c>
      <c r="W524" s="30">
        <f t="shared" ref="W524" si="5339">IF(W$462=1,V524/((1-V524)*$I524),(1/($I524*(1-W$462))*LN((1-W$462*V524)/(1-V524))))</f>
        <v>0.34437573586478493</v>
      </c>
      <c r="X524" s="30">
        <f t="shared" ref="X524" si="5340">1/(1/(1-EXP(-1*$I524))+Y$462/(1-EXP(-1*Y$462*$I524))-1/$I524)</f>
        <v>0.36704082328113791</v>
      </c>
      <c r="Y524" s="30">
        <f t="shared" ref="Y524" si="5341">IF(Y$462=1,X524/((1-X524)*$I524),(1/($I524*(1-Y$462))*LN((1-Y$462*X524)/(1-X524))))</f>
        <v>0.28811183010206348</v>
      </c>
      <c r="Z524" s="30">
        <f t="shared" ref="Z524" si="5342">1/(1/(1-EXP(-1*$I524))+AA$462/(1-EXP(-1*AA$462*$I524))-1/$I524)</f>
        <v>0.21188034180150889</v>
      </c>
      <c r="AA524" s="30">
        <f t="shared" ref="AA524" si="5343">IF(AA$462=1,Z524/((1-Z524)*$I524),(1/($I524*(1-AA$462))*LN((1-AA$462*Z524)/(1-Z524))))</f>
        <v>0.18190758088938791</v>
      </c>
      <c r="AB524" s="30">
        <f t="shared" ref="AB524" si="5344">1/(1/(1-EXP(-1*$I524))+AC$462/(1-EXP(-1*AC$462*$I524))-1/$I524)</f>
        <v>0.1146838782716027</v>
      </c>
      <c r="AC524" s="30">
        <f t="shared" ref="AC524" si="5345">IF(AC$462=1,AB524/((1-AB524)*$I524),(1/($I524*(1-AC$462))*LN((1-AC$462*AB524)/(1-AB524))))</f>
        <v>0.11261487191884824</v>
      </c>
      <c r="AD524" s="30">
        <f t="shared" ref="AD524" si="5346">1/(1/(1-EXP(-1*$I524))+AE$462/(1-EXP(-1*AE$462*$I524))-1/$I524)</f>
        <v>9.3286876660121532E-2</v>
      </c>
      <c r="AE524" s="30">
        <f t="shared" ref="AE524" si="5347">IF(AE$462=1,AD524/((1-AD524)*$I524),(1/($I524*(1-AE$462))*LN((1-AE$462*AD524)/(1-AD524))))</f>
        <v>9.6093639616750576E-2</v>
      </c>
      <c r="AF524" s="30">
        <f t="shared" ref="AF524" si="5348">1/(1/(1-EXP(-1*$I524))+AG$462/(1-EXP(-1*AG$462*$I524))-1/$I524)</f>
        <v>0.50016412131469534</v>
      </c>
      <c r="AG524" s="30">
        <f t="shared" ref="AG524" si="5349">IF(AG$462=1,AF524/((1-AF524)*$I524),(1/($I524*(1-AG$462))*LN((1-AG$462*AF524)/(1-AF524))))</f>
        <v>0.38259268662583007</v>
      </c>
      <c r="AI524">
        <v>61</v>
      </c>
      <c r="AJ524" s="2">
        <f t="shared" si="4186"/>
        <v>0.67458474088962372</v>
      </c>
      <c r="AK524" s="2">
        <f t="shared" si="4187"/>
        <v>0.67458474088964593</v>
      </c>
      <c r="AL524" s="2">
        <f t="shared" si="4188"/>
        <v>0.67458474088963483</v>
      </c>
      <c r="AM524" s="30">
        <f t="shared" si="4158"/>
        <v>0.36363636363636093</v>
      </c>
      <c r="AN524" s="30">
        <f t="shared" si="4159"/>
        <v>0.91404783110846388</v>
      </c>
      <c r="AO524" s="30">
        <f t="shared" si="4160"/>
        <v>0.36363636363636692</v>
      </c>
      <c r="AP524" s="30">
        <f t="shared" si="4161"/>
        <v>0.91404783110845911</v>
      </c>
      <c r="AQ524" s="30">
        <f t="shared" si="4162"/>
        <v>0.36363636363636392</v>
      </c>
      <c r="AR524" s="30">
        <f t="shared" si="4163"/>
        <v>0.91404783110846122</v>
      </c>
      <c r="AS524" s="48">
        <f t="shared" si="4189"/>
        <v>0</v>
      </c>
    </row>
    <row r="525" spans="5:45" x14ac:dyDescent="0.25">
      <c r="E525" s="2"/>
      <c r="F525" s="2"/>
      <c r="I525" s="40">
        <v>3.06</v>
      </c>
      <c r="J525" s="30">
        <f t="shared" si="4164"/>
        <v>0.86256628498174925</v>
      </c>
      <c r="K525" s="30">
        <f t="shared" si="4165"/>
        <v>0.73335431303339715</v>
      </c>
      <c r="L525" s="30">
        <f t="shared" si="4164"/>
        <v>0.77578882754177148</v>
      </c>
      <c r="M525" s="30">
        <f t="shared" si="4165"/>
        <v>0.61200754886950104</v>
      </c>
      <c r="N525" s="30">
        <f t="shared" ref="N525" si="5350">1/(1/(1-EXP(-1*$I525))+O$462/(1-EXP(-1*O$462*$I525))-1/$I525)</f>
        <v>0.69627282783289812</v>
      </c>
      <c r="O525" s="30">
        <f t="shared" ref="O525" si="5351">IF(O$462=1,N525/((1-N525)*$I525),(1/($I525*(1-O$462))*LN((1-O$462*N525)/(1-N525))))</f>
        <v>0.53165567505951583</v>
      </c>
      <c r="P525" s="30">
        <f t="shared" ref="P525" si="5352">1/(1/(1-EXP(-1*$I525))+Q$462/(1-EXP(-1*Q$462*$I525))-1/$I525)</f>
        <v>0.62573631363874538</v>
      </c>
      <c r="Q525" s="30">
        <f t="shared" ref="Q525" si="5353">IF(Q$462=1,P525/((1-P525)*$I525),(1/($I525*(1-Q$462))*LN((1-Q$462*P525)/(1-P525))))</f>
        <v>0.47135410025834379</v>
      </c>
      <c r="R525" s="30">
        <f t="shared" ref="R525" si="5354">1/(1/(1-EXP(-1*$I525))+S$462/(1-EXP(-1*S$462*$I525))-1/$I525)</f>
        <v>0.56446430127075931</v>
      </c>
      <c r="S525" s="30">
        <f t="shared" ref="S525" si="5355">IF(S$462=1,R525/((1-R525)*$I525),(1/($I525*(1-S$462))*LN((1-S$462*R525)/(1-R525))))</f>
        <v>0.42353694190817004</v>
      </c>
      <c r="T525" s="30">
        <f t="shared" ref="T525" si="5356">1/(1/(1-EXP(-1*$I525))+U$462/(1-EXP(-1*U$462*$I525))-1/$I525)</f>
        <v>0.51184837141910888</v>
      </c>
      <c r="U525" s="30">
        <f t="shared" ref="U525" si="5357">IF(U$462=1,T525/((1-T525)*$I525),(1/($I525*(1-U$462))*LN((1-U$462*T525)/(1-T525))))</f>
        <v>0.38456494653636969</v>
      </c>
      <c r="V525" s="30">
        <f t="shared" ref="V525" si="5358">1/(1/(1-EXP(-1*$I525))+W$462/(1-EXP(-1*W$462*$I525))-1/$I525)</f>
        <v>0.44687097142102161</v>
      </c>
      <c r="W525" s="30">
        <f t="shared" ref="W525" si="5359">IF(W$462=1,V525/((1-V525)*$I525),(1/($I525*(1-W$462))*LN((1-W$462*V525)/(1-V525))))</f>
        <v>0.33818806145495162</v>
      </c>
      <c r="X525" s="30">
        <f t="shared" ref="X525" si="5360">1/(1/(1-EXP(-1*$I525))+Y$462/(1-EXP(-1*Y$462*$I525))-1/$I525)</f>
        <v>0.36672976027475912</v>
      </c>
      <c r="Y525" s="30">
        <f t="shared" ref="Y525" si="5361">IF(Y$462=1,X525/((1-X525)*$I525),(1/($I525*(1-Y$462))*LN((1-Y$462*X525)/(1-X525))))</f>
        <v>0.28280102127245549</v>
      </c>
      <c r="Z525" s="30">
        <f t="shared" ref="Z525" si="5362">1/(1/(1-EXP(-1*$I525))+AA$462/(1-EXP(-1*AA$462*$I525))-1/$I525)</f>
        <v>0.21175600520186963</v>
      </c>
      <c r="AA525" s="30">
        <f t="shared" ref="AA525" si="5363">IF(AA$462=1,Z525/((1-Z525)*$I525),(1/($I525*(1-AA$462))*LN((1-AA$462*Z525)/(1-Z525))))</f>
        <v>0.17859768732826206</v>
      </c>
      <c r="AB525" s="30">
        <f t="shared" ref="AB525" si="5364">1/(1/(1-EXP(-1*$I525))+AC$462/(1-EXP(-1*AC$462*$I525))-1/$I525)</f>
        <v>0.11464738528712437</v>
      </c>
      <c r="AC525" s="30">
        <f t="shared" ref="AC525" si="5365">IF(AC$462=1,AB525/((1-AB525)*$I525),(1/($I525*(1-AC$462))*LN((1-AC$462*AB525)/(1-AB525))))</f>
        <v>0.11061182733933489</v>
      </c>
      <c r="AD525" s="30">
        <f t="shared" ref="AD525" si="5366">1/(1/(1-EXP(-1*$I525))+AE$462/(1-EXP(-1*AE$462*$I525))-1/$I525)</f>
        <v>9.3262729195179972E-2</v>
      </c>
      <c r="AE525" s="30">
        <f t="shared" ref="AE525" si="5367">IF(AE$462=1,AD525/((1-AD525)*$I525),(1/($I525*(1-AE$462))*LN((1-AE$462*AD525)/(1-AD525))))</f>
        <v>9.4394071495576604E-2</v>
      </c>
      <c r="AF525" s="30">
        <f t="shared" ref="AF525" si="5368">1/(1/(1-EXP(-1*$I525))+AG$462/(1-EXP(-1*AG$462*$I525))-1/$I525)</f>
        <v>0.49993043732705084</v>
      </c>
      <c r="AG525" s="30">
        <f t="shared" ref="AG525" si="5369">IF(AG$462=1,AF525/((1-AF525)*$I525),(1/($I525*(1-AG$462))*LN((1-AG$462*AF525)/(1-AF525))))</f>
        <v>0.37593377702370612</v>
      </c>
      <c r="AI525">
        <v>62</v>
      </c>
      <c r="AJ525" s="2">
        <f t="shared" si="4186"/>
        <v>0.67458474088962372</v>
      </c>
      <c r="AK525" s="2">
        <f t="shared" si="4187"/>
        <v>0.67458474088964593</v>
      </c>
      <c r="AL525" s="2">
        <f t="shared" si="4188"/>
        <v>0.67458474088963483</v>
      </c>
      <c r="AM525" s="30">
        <f t="shared" si="4158"/>
        <v>0.36363636363636093</v>
      </c>
      <c r="AN525" s="30">
        <f t="shared" si="4159"/>
        <v>0.91404783110846388</v>
      </c>
      <c r="AO525" s="30">
        <f t="shared" si="4160"/>
        <v>0.36363636363636692</v>
      </c>
      <c r="AP525" s="30">
        <f t="shared" si="4161"/>
        <v>0.91404783110845911</v>
      </c>
      <c r="AQ525" s="30">
        <f t="shared" si="4162"/>
        <v>0.36363636363636392</v>
      </c>
      <c r="AR525" s="30">
        <f t="shared" si="4163"/>
        <v>0.91404783110846122</v>
      </c>
      <c r="AS525" s="48">
        <f t="shared" si="4189"/>
        <v>0</v>
      </c>
    </row>
    <row r="526" spans="5:45" x14ac:dyDescent="0.25">
      <c r="E526" s="2"/>
      <c r="F526" s="2"/>
      <c r="I526" s="40">
        <v>3.11</v>
      </c>
      <c r="J526" s="30">
        <f t="shared" si="4164"/>
        <v>0.86431656398351142</v>
      </c>
      <c r="K526" s="30">
        <f t="shared" si="4165"/>
        <v>0.72654560530839374</v>
      </c>
      <c r="L526" s="30">
        <f t="shared" si="4164"/>
        <v>0.77692945144144121</v>
      </c>
      <c r="M526" s="30">
        <f t="shared" si="4165"/>
        <v>0.60454682011025629</v>
      </c>
      <c r="N526" s="30">
        <f t="shared" ref="N526" si="5370">1/(1/(1-EXP(-1*$I526))+O$462/(1-EXP(-1*O$462*$I526))-1/$I526)</f>
        <v>0.69687305500283903</v>
      </c>
      <c r="O526" s="30">
        <f t="shared" ref="O526" si="5371">IF(O$462=1,N526/((1-N526)*$I526),(1/($I526*(1-O$462))*LN((1-O$462*N526)/(1-N526))))</f>
        <v>0.52420094489963287</v>
      </c>
      <c r="P526" s="30">
        <f t="shared" ref="P526" si="5372">1/(1/(1-EXP(-1*$I526))+Q$462/(1-EXP(-1*Q$462*$I526))-1/$I526)</f>
        <v>0.6259303068580907</v>
      </c>
      <c r="Q526" s="30">
        <f t="shared" ref="Q526" si="5373">IF(Q$462=1,P526/((1-P526)*$I526),(1/($I526*(1-Q$462))*LN((1-Q$462*P526)/(1-P526))))</f>
        <v>0.46410992474662499</v>
      </c>
      <c r="R526" s="30">
        <f t="shared" ref="R526" si="5374">1/(1/(1-EXP(-1*$I526))+S$462/(1-EXP(-1*S$462*$I526))-1/$I526)</f>
        <v>0.56439055003356819</v>
      </c>
      <c r="S526" s="30">
        <f t="shared" ref="S526" si="5375">IF(S$462=1,R526/((1-R526)*$I526),(1/($I526*(1-S$462))*LN((1-S$462*R526)/(1-R526))))</f>
        <v>0.41660267268771561</v>
      </c>
      <c r="T526" s="30">
        <f t="shared" ref="T526" si="5376">1/(1/(1-EXP(-1*$I526))+U$462/(1-EXP(-1*U$462*$I526))-1/$I526)</f>
        <v>0.51161927202832913</v>
      </c>
      <c r="U526" s="30">
        <f t="shared" ref="U526" si="5377">IF(U$462=1,T526/((1-T526)*$I526),(1/($I526*(1-U$462))*LN((1-U$462*T526)/(1-T526))))</f>
        <v>0.37799129016837879</v>
      </c>
      <c r="V526" s="30">
        <f t="shared" ref="V526" si="5378">1/(1/(1-EXP(-1*$I526))+W$462/(1-EXP(-1*W$462*$I526))-1/$I526)</f>
        <v>0.44654760877764643</v>
      </c>
      <c r="W526" s="30">
        <f t="shared" ref="W526" si="5379">IF(W$462=1,V526/((1-V526)*$I526),(1/($I526*(1-W$462))*LN((1-W$462*V526)/(1-V526))))</f>
        <v>0.33218138527012803</v>
      </c>
      <c r="X526" s="30">
        <f t="shared" ref="X526" si="5380">1/(1/(1-EXP(-1*$I526))+Y$462/(1-EXP(-1*Y$462*$I526))-1/$I526)</f>
        <v>0.36641766335062514</v>
      </c>
      <c r="Y526" s="30">
        <f t="shared" ref="Y526" si="5381">IF(Y$462=1,X526/((1-X526)*$I526),(1/($I526*(1-Y$462))*LN((1-Y$462*X526)/(1-X526))))</f>
        <v>0.2776606881463119</v>
      </c>
      <c r="Z526" s="30">
        <f t="shared" ref="Z526" si="5382">1/(1/(1-EXP(-1*$I526))+AA$462/(1-EXP(-1*AA$462*$I526))-1/$I526)</f>
        <v>0.21163324746371634</v>
      </c>
      <c r="AA526" s="30">
        <f t="shared" ref="AA526" si="5383">IF(AA$462=1,Z526/((1-Z526)*$I526),(1/($I526*(1-AA$462))*LN((1-AA$462*Z526)/(1-Z526))))</f>
        <v>0.17539954740355163</v>
      </c>
      <c r="AB526" s="30">
        <f t="shared" ref="AB526" si="5384">1/(1/(1-EXP(-1*$I526))+AC$462/(1-EXP(-1*AC$462*$I526))-1/$I526)</f>
        <v>0.11461134599354246</v>
      </c>
      <c r="AC526" s="30">
        <f t="shared" ref="AC526" si="5385">IF(AC$462=1,AB526/((1-AB526)*$I526),(1/($I526*(1-AC$462))*LN((1-AC$462*AB526)/(1-AB526))))</f>
        <v>0.10867574250333241</v>
      </c>
      <c r="AD526" s="30">
        <f t="shared" ref="AD526" si="5386">1/(1/(1-EXP(-1*$I526))+AE$462/(1-EXP(-1*AE$462*$I526))-1/$I526)</f>
        <v>9.3238879124175778E-2</v>
      </c>
      <c r="AE526" s="30">
        <f t="shared" ref="AE526" si="5387">IF(AE$462=1,AD526/((1-AD526)*$I526),(1/($I526*(1-AE$462))*LN((1-AE$462*AD526)/(1-AD526))))</f>
        <v>9.2751170535737379E-2</v>
      </c>
      <c r="AF526" s="30">
        <f t="shared" ref="AF526" si="5388">1/(1/(1-EXP(-1*$I526))+AG$462/(1-EXP(-1*AG$462*$I526))-1/$I526)</f>
        <v>0.49967610159645676</v>
      </c>
      <c r="AG526" s="30">
        <f t="shared" ref="AG526" si="5389">IF(AG$462=1,AF526/((1-AF526)*$I526),(1/($I526*(1-AG$462))*LN((1-AG$462*AF526)/(1-AF526))))</f>
        <v>0.36945412295701852</v>
      </c>
      <c r="AI526">
        <v>63</v>
      </c>
      <c r="AJ526" s="2">
        <f t="shared" si="4186"/>
        <v>0.67458474088962372</v>
      </c>
      <c r="AK526" s="2">
        <f t="shared" si="4187"/>
        <v>0.67458474088964593</v>
      </c>
      <c r="AL526" s="2">
        <f t="shared" si="4188"/>
        <v>0.67458474088963483</v>
      </c>
      <c r="AM526" s="30">
        <f t="shared" si="4158"/>
        <v>0.36363636363636093</v>
      </c>
      <c r="AN526" s="30">
        <f t="shared" si="4159"/>
        <v>0.91404783110846388</v>
      </c>
      <c r="AO526" s="30">
        <f t="shared" si="4160"/>
        <v>0.36363636363636692</v>
      </c>
      <c r="AP526" s="30">
        <f t="shared" si="4161"/>
        <v>0.91404783110845911</v>
      </c>
      <c r="AQ526" s="30">
        <f t="shared" si="4162"/>
        <v>0.36363636363636392</v>
      </c>
      <c r="AR526" s="30">
        <f t="shared" si="4163"/>
        <v>0.91404783110846122</v>
      </c>
      <c r="AS526" s="48">
        <f t="shared" si="4189"/>
        <v>0</v>
      </c>
    </row>
    <row r="527" spans="5:45" x14ac:dyDescent="0.25">
      <c r="E527" s="2"/>
      <c r="F527" s="2"/>
      <c r="I527" s="40">
        <v>3.16</v>
      </c>
      <c r="J527" s="30">
        <f t="shared" si="4164"/>
        <v>0.86597383237154268</v>
      </c>
      <c r="K527" s="30">
        <f t="shared" si="4165"/>
        <v>0.71975241137223434</v>
      </c>
      <c r="L527" s="30">
        <f t="shared" si="4164"/>
        <v>0.77799344834166562</v>
      </c>
      <c r="M527" s="30">
        <f t="shared" si="4165"/>
        <v>0.59717714365750574</v>
      </c>
      <c r="N527" s="30">
        <f t="shared" ref="N527" si="5390">1/(1/(1-EXP(-1*$I527))+O$462/(1-EXP(-1*O$462*$I527))-1/$I527)</f>
        <v>0.69741246332073759</v>
      </c>
      <c r="O527" s="30">
        <f t="shared" ref="O527" si="5391">IF(O$462=1,N527/((1-N527)*$I527),(1/($I527*(1-O$462))*LN((1-O$462*N527)/(1-N527))))</f>
        <v>0.51687553513738693</v>
      </c>
      <c r="P527" s="30">
        <f t="shared" ref="P527" si="5392">1/(1/(1-EXP(-1*$I527))+Q$462/(1-EXP(-1*Q$462*$I527))-1/$I527)</f>
        <v>0.62607864167442784</v>
      </c>
      <c r="Q527" s="30">
        <f t="shared" ref="Q527" si="5393">IF(Q$462=1,P527/((1-P527)*$I527),(1/($I527*(1-Q$462))*LN((1-Q$462*P527)/(1-P527))))</f>
        <v>0.45701784389403677</v>
      </c>
      <c r="R527" s="30">
        <f t="shared" ref="R527" si="5394">1/(1/(1-EXP(-1*$I527))+S$462/(1-EXP(-1*S$462*$I527))-1/$I527)</f>
        <v>0.56428467344628774</v>
      </c>
      <c r="S527" s="30">
        <f t="shared" ref="S527" si="5395">IF(S$462=1,R527/((1-R527)*$I527),(1/($I527*(1-S$462))*LN((1-S$462*R527)/(1-R527))))</f>
        <v>0.40983433060358521</v>
      </c>
      <c r="T527" s="30">
        <f t="shared" ref="T527" si="5396">1/(1/(1-EXP(-1*$I527))+U$462/(1-EXP(-1*U$462*$I527))-1/$I527)</f>
        <v>0.51136911910784433</v>
      </c>
      <c r="U527" s="30">
        <f t="shared" ref="U527" si="5397">IF(U$462=1,T527/((1-T527)*$I527),(1/($I527*(1-U$462))*LN((1-U$462*T527)/(1-T527))))</f>
        <v>0.37159082186415887</v>
      </c>
      <c r="V527" s="30">
        <f t="shared" ref="V527" si="5398">1/(1/(1-EXP(-1*$I527))+W$462/(1-EXP(-1*W$462*$I527))-1/$I527)</f>
        <v>0.44621477466252263</v>
      </c>
      <c r="W527" s="30">
        <f t="shared" ref="W527" si="5399">IF(W$462=1,V527/((1-V527)*$I527),(1/($I527*(1-W$462))*LN((1-W$462*V527)/(1-V527))))</f>
        <v>0.32634957553460486</v>
      </c>
      <c r="X527" s="30">
        <f t="shared" ref="X527" si="5400">1/(1/(1-EXP(-1*$I527))+Y$462/(1-EXP(-1*Y$462*$I527))-1/$I527)</f>
        <v>0.36610509496875465</v>
      </c>
      <c r="Y527" s="30">
        <f t="shared" ref="Y527" si="5401">IF(Y$462=1,X527/((1-X527)*$I527),(1/($I527*(1-Y$462))*LN((1-Y$462*X527)/(1-X527))))</f>
        <v>0.27268379549982391</v>
      </c>
      <c r="Z527" s="30">
        <f t="shared" ref="Z527" si="5402">1/(1/(1-EXP(-1*$I527))+AA$462/(1-EXP(-1*AA$462*$I527))-1/$I527)</f>
        <v>0.21151206465480629</v>
      </c>
      <c r="AA527" s="30">
        <f t="shared" ref="AA527" si="5403">IF(AA$462=1,Z527/((1-Z527)*$I527),(1/($I527*(1-AA$462))*LN((1-AA$462*Z527)/(1-Z527))))</f>
        <v>0.17230779745491373</v>
      </c>
      <c r="AB527" s="30">
        <f t="shared" ref="AB527" si="5404">1/(1/(1-EXP(-1*$I527))+AC$462/(1-EXP(-1*AC$462*$I527))-1/$I527)</f>
        <v>0.11457575809363103</v>
      </c>
      <c r="AC527" s="30">
        <f t="shared" ref="AC527" si="5405">IF(AC$462=1,AB527/((1-AB527)*$I527),(1/($I527*(1-AC$462))*LN((1-AC$462*AB527)/(1-AB527))))</f>
        <v>0.1068034046847119</v>
      </c>
      <c r="AD527" s="30">
        <f t="shared" ref="AD527" si="5406">1/(1/(1-EXP(-1*$I527))+AE$462/(1-EXP(-1*AE$462*$I527))-1/$I527)</f>
        <v>9.3215325031637639E-2</v>
      </c>
      <c r="AE527" s="30">
        <f t="shared" ref="AE527" si="5407">IF(AE$462=1,AD527/((1-AD527)*$I527),(1/($I527*(1-AE$462))*LN((1-AE$462*AD527)/(1-AD527))))</f>
        <v>9.116222003079584E-2</v>
      </c>
      <c r="AF527" s="30">
        <f t="shared" ref="AF527" si="5408">1/(1/(1-EXP(-1*$I527))+AG$462/(1-EXP(-1*AG$462*$I527))-1/$I527)</f>
        <v>0.49940305337109836</v>
      </c>
      <c r="AG527" s="30">
        <f t="shared" ref="AG527" si="5409">IF(AG$462=1,AF527/((1-AF527)*$I527),(1/($I527*(1-AG$462))*LN((1-AG$462*AF527)/(1-AF527))))</f>
        <v>0.36314861843439478</v>
      </c>
      <c r="AI527">
        <v>64</v>
      </c>
      <c r="AJ527" s="2">
        <f t="shared" si="4186"/>
        <v>0.67458474088962372</v>
      </c>
      <c r="AK527" s="2">
        <f t="shared" si="4187"/>
        <v>0.67458474088964593</v>
      </c>
      <c r="AL527" s="2">
        <f t="shared" si="4188"/>
        <v>0.67458474088963483</v>
      </c>
      <c r="AM527" s="30">
        <f t="shared" si="4158"/>
        <v>0.36363636363636093</v>
      </c>
      <c r="AN527" s="30">
        <f t="shared" si="4159"/>
        <v>0.91404783110846388</v>
      </c>
      <c r="AO527" s="30">
        <f t="shared" si="4160"/>
        <v>0.36363636363636692</v>
      </c>
      <c r="AP527" s="30">
        <f t="shared" si="4161"/>
        <v>0.91404783110845911</v>
      </c>
      <c r="AQ527" s="30">
        <f t="shared" si="4162"/>
        <v>0.36363636363636392</v>
      </c>
      <c r="AR527" s="30">
        <f t="shared" si="4163"/>
        <v>0.91404783110846122</v>
      </c>
      <c r="AS527" s="48">
        <f t="shared" si="4189"/>
        <v>0</v>
      </c>
    </row>
    <row r="528" spans="5:45" x14ac:dyDescent="0.25">
      <c r="E528" s="2"/>
      <c r="F528" s="2"/>
      <c r="I528" s="40">
        <v>3.21</v>
      </c>
      <c r="J528" s="30">
        <f t="shared" si="4164"/>
        <v>0.86754273236817947</v>
      </c>
      <c r="K528" s="30">
        <f t="shared" si="4165"/>
        <v>0.71297877401732712</v>
      </c>
      <c r="L528" s="30">
        <f t="shared" si="4164"/>
        <v>0.77898482370808197</v>
      </c>
      <c r="M528" s="30">
        <f t="shared" si="4165"/>
        <v>0.58990005837640591</v>
      </c>
      <c r="N528" s="30">
        <f t="shared" ref="N528" si="5410">1/(1/(1-EXP(-1*$I528))+O$462/(1-EXP(-1*O$462*$I528))-1/$I528)</f>
        <v>0.69789451518212331</v>
      </c>
      <c r="O528" s="30">
        <f t="shared" ref="O528" si="5411">IF(O$462=1,N528/((1-N528)*$I528),(1/($I528*(1-O$462))*LN((1-O$462*N528)/(1-N528))))</f>
        <v>0.50967879970723529</v>
      </c>
      <c r="P528" s="30">
        <f t="shared" ref="P528" si="5412">1/(1/(1-EXP(-1*$I528))+Q$462/(1-EXP(-1*Q$462*$I528))-1/$I528)</f>
        <v>0.62618426515676173</v>
      </c>
      <c r="Q528" s="30">
        <f t="shared" ref="Q528" si="5413">IF(Q$462=1,P528/((1-P528)*$I528),(1/($I528*(1-Q$462))*LN((1-Q$462*P528)/(1-P528))))</f>
        <v>0.45007552694980613</v>
      </c>
      <c r="R528" s="30">
        <f t="shared" ref="R528" si="5414">1/(1/(1-EXP(-1*$I528))+S$462/(1-EXP(-1*S$462*$I528))-1/$I528)</f>
        <v>0.56414910042860122</v>
      </c>
      <c r="S528" s="30">
        <f t="shared" ref="S528" si="5415">IF(S$462=1,R528/((1-R528)*$I528),(1/($I528*(1-S$462))*LN((1-S$462*R528)/(1-R528))))</f>
        <v>0.40322822204546288</v>
      </c>
      <c r="T528" s="30">
        <f t="shared" ref="T528" si="5416">1/(1/(1-EXP(-1*$I528))+U$462/(1-EXP(-1*U$462*$I528))-1/$I528)</f>
        <v>0.51109983333856057</v>
      </c>
      <c r="U528" s="30">
        <f t="shared" ref="U528" si="5417">IF(U$462=1,T528/((1-T528)*$I528),(1/($I528*(1-U$462))*LN((1-U$462*T528)/(1-T528))))</f>
        <v>0.36535874715202471</v>
      </c>
      <c r="V528" s="30">
        <f t="shared" ref="V528" si="5418">1/(1/(1-EXP(-1*$I528))+W$462/(1-EXP(-1*W$462*$I528))-1/$I528)</f>
        <v>0.44587371534966824</v>
      </c>
      <c r="W528" s="30">
        <f t="shared" ref="W528" si="5419">IF(W$462=1,V528/((1-V528)*$I528),(1/($I528*(1-W$462))*LN((1-W$462*V528)/(1-V528))))</f>
        <v>0.32068667463206885</v>
      </c>
      <c r="X528" s="30">
        <f t="shared" ref="X528" si="5420">1/(1/(1-EXP(-1*$I528))+Y$462/(1-EXP(-1*Y$462*$I528))-1/$I528)</f>
        <v>0.36579255685459594</v>
      </c>
      <c r="Y528" s="30">
        <f t="shared" ref="Y528" si="5421">IF(Y$462=1,X528/((1-X528)*$I528),(1/($I528*(1-Y$462))*LN((1-Y$462*X528)/(1-X528))))</f>
        <v>0.26786362357322324</v>
      </c>
      <c r="Z528" s="30">
        <f t="shared" ref="Z528" si="5422">1/(1/(1-EXP(-1*$I528))+AA$462/(1-EXP(-1*AA$462*$I528))-1/$I528)</f>
        <v>0.21139245114282612</v>
      </c>
      <c r="AA528" s="30">
        <f t="shared" ref="AA528" si="5423">IF(AA$462=1,Z528/((1-Z528)*$I528),(1/($I528*(1-AA$462))*LN((1-AA$462*Z528)/(1-Z528))))</f>
        <v>0.16931740489708105</v>
      </c>
      <c r="AB528" s="30">
        <f t="shared" ref="AB528" si="5424">1/(1/(1-EXP(-1*$I528))+AC$462/(1-EXP(-1*AC$462*$I528))-1/$I528)</f>
        <v>0.11454061911977381</v>
      </c>
      <c r="AC528" s="30">
        <f t="shared" ref="AC528" si="5425">IF(AC$462=1,AB528/((1-AB528)*$I528),(1/($I528*(1-AC$462))*LN((1-AC$462*AB528)/(1-AB528))))</f>
        <v>0.10499180131207776</v>
      </c>
      <c r="AD528" s="30">
        <f t="shared" ref="AD528" si="5426">1/(1/(1-EXP(-1*$I528))+AE$462/(1-EXP(-1*AE$462*$I528))-1/$I528)</f>
        <v>9.3192065387340539E-2</v>
      </c>
      <c r="AE528" s="30">
        <f t="shared" ref="AE528" si="5427">IF(AE$462=1,AD528/((1-AD528)*$I528),(1/($I528*(1-AE$462))*LN((1-AE$462*AD528)/(1-AD528))))</f>
        <v>8.9624672515967896E-2</v>
      </c>
      <c r="AF528" s="30">
        <f t="shared" ref="AF528" si="5428">1/(1/(1-EXP(-1*$I528))+AG$462/(1-EXP(-1*AG$462*$I528))-1/$I528)</f>
        <v>0.49911309157596145</v>
      </c>
      <c r="AG528" s="30">
        <f t="shared" ref="AG528" si="5429">IF(AG$462=1,AF528/((1-AF528)*$I528),(1/($I528*(1-AG$462))*LN((1-AG$462*AF528)/(1-AF528))))</f>
        <v>0.35701223423518003</v>
      </c>
      <c r="AI528">
        <v>65</v>
      </c>
      <c r="AJ528" s="2">
        <f t="shared" si="4186"/>
        <v>0.67458474088962372</v>
      </c>
      <c r="AK528" s="2">
        <f t="shared" si="4187"/>
        <v>0.67458474088964593</v>
      </c>
      <c r="AL528" s="2">
        <f t="shared" si="4188"/>
        <v>0.67458474088963483</v>
      </c>
      <c r="AM528" s="30">
        <f t="shared" si="4158"/>
        <v>0.36363636363636093</v>
      </c>
      <c r="AN528" s="30">
        <f t="shared" si="4159"/>
        <v>0.91404783110846388</v>
      </c>
      <c r="AO528" s="30">
        <f t="shared" si="4160"/>
        <v>0.36363636363636692</v>
      </c>
      <c r="AP528" s="30">
        <f t="shared" si="4161"/>
        <v>0.91404783110845911</v>
      </c>
      <c r="AQ528" s="30">
        <f t="shared" si="4162"/>
        <v>0.36363636363636392</v>
      </c>
      <c r="AR528" s="30">
        <f t="shared" si="4163"/>
        <v>0.91404783110846122</v>
      </c>
      <c r="AS528" s="48">
        <f t="shared" si="4189"/>
        <v>0</v>
      </c>
    </row>
    <row r="529" spans="5:45" x14ac:dyDescent="0.25">
      <c r="E529" s="2"/>
      <c r="F529" s="2"/>
      <c r="I529" s="40">
        <v>3.26</v>
      </c>
      <c r="J529" s="30">
        <f t="shared" si="4164"/>
        <v>0.86902767163870365</v>
      </c>
      <c r="K529" s="30">
        <f t="shared" si="4165"/>
        <v>0.70622856955621216</v>
      </c>
      <c r="L529" s="30">
        <f t="shared" si="4164"/>
        <v>0.77990737283066069</v>
      </c>
      <c r="M529" s="30">
        <f t="shared" si="4165"/>
        <v>0.58271687073508915</v>
      </c>
      <c r="N529" s="30">
        <f t="shared" ref="N529" si="5430">1/(1/(1-EXP(-1*$I529))+O$462/(1-EXP(-1*O$462*$I529))-1/$I529)</f>
        <v>0.69832248286744691</v>
      </c>
      <c r="O529" s="30">
        <f t="shared" ref="O529" si="5431">IF(O$462=1,N529/((1-N529)*$I529),(1/($I529*(1-O$462))*LN((1-O$462*N529)/(1-N529))))</f>
        <v>0.50260992278325045</v>
      </c>
      <c r="P529" s="30">
        <f t="shared" ref="P529" si="5432">1/(1/(1-EXP(-1*$I529))+Q$462/(1-EXP(-1*Q$462*$I529))-1/$I529)</f>
        <v>0.62624995184788401</v>
      </c>
      <c r="Q529" s="30">
        <f t="shared" ref="Q529" si="5433">IF(Q$462=1,P529/((1-P529)*$I529),(1/($I529*(1-Q$462))*LN((1-Q$462*P529)/(1-P529))))</f>
        <v>0.44328055124128218</v>
      </c>
      <c r="R529" s="30">
        <f t="shared" ref="R529" si="5434">1/(1/(1-EXP(-1*$I529))+S$462/(1-EXP(-1*S$462*$I529))-1/$I529)</f>
        <v>0.56398610496180035</v>
      </c>
      <c r="S529" s="30">
        <f t="shared" ref="S529" si="5435">IF(S$462=1,R529/((1-R529)*$I529),(1/($I529*(1-S$462))*LN((1-S$462*R529)/(1-R529))))</f>
        <v>0.39678064083831993</v>
      </c>
      <c r="T529" s="30">
        <f t="shared" ref="T529" si="5436">1/(1/(1-EXP(-1*$I529))+U$462/(1-EXP(-1*U$462*$I529))-1/$I529)</f>
        <v>0.51081319982247653</v>
      </c>
      <c r="U529" s="30">
        <f t="shared" ref="U529" si="5437">IF(U$462=1,T529/((1-T529)*$I529),(1/($I529*(1-U$462))*LN((1-U$462*T529)/(1-T529))))</f>
        <v>0.35929033805305127</v>
      </c>
      <c r="V529" s="30">
        <f t="shared" ref="V529" si="5438">1/(1/(1-EXP(-1*$I529))+W$462/(1-EXP(-1*W$462*$I529))-1/$I529)</f>
        <v>0.44552557352337319</v>
      </c>
      <c r="W529" s="30">
        <f t="shared" ref="W529" si="5439">IF(W$462=1,V529/((1-V529)*$I529),(1/($I529*(1-W$462))*LN((1-W$462*V529)/(1-V529))))</f>
        <v>0.31518690142843703</v>
      </c>
      <c r="X529" s="30">
        <f t="shared" ref="X529" si="5440">1/(1/(1-EXP(-1*$I529))+Y$462/(1-EXP(-1*Y$462*$I529))-1/$I529)</f>
        <v>0.36548049594308168</v>
      </c>
      <c r="Y529" s="30">
        <f t="shared" ref="Y529" si="5441">IF(Y$462=1,X529/((1-X529)*$I529),(1/($I529*(1-Y$462))*LN((1-Y$462*X529)/(1-X529))))</f>
        <v>0.26319375621844349</v>
      </c>
      <c r="Z529" s="30">
        <f t="shared" ref="Z529" si="5442">1/(1/(1-EXP(-1*$I529))+AA$462/(1-EXP(-1*AA$462*$I529))-1/$I529)</f>
        <v>0.21127439983717342</v>
      </c>
      <c r="AA529" s="30">
        <f t="shared" ref="AA529" si="5443">IF(AA$462=1,Z529/((1-Z529)*$I529),(1/($I529*(1-AA$462))*LN((1-AA$462*Z529)/(1-Z529))))</f>
        <v>0.16642364347496594</v>
      </c>
      <c r="AB529" s="30">
        <f t="shared" ref="AB529" si="5444">1/(1/(1-EXP(-1*$I529))+AC$462/(1-EXP(-1*AC$462*$I529))-1/$I529)</f>
        <v>0.11450592644199736</v>
      </c>
      <c r="AC529" s="30">
        <f t="shared" ref="AC529" si="5445">IF(AC$462=1,AB529/((1-AB529)*$I529),(1/($I529*(1-AC$462))*LN((1-AC$462*AB529)/(1-AB529))))</f>
        <v>0.10323810464451309</v>
      </c>
      <c r="AD529" s="30">
        <f t="shared" ref="AD529" si="5446">1/(1/(1-EXP(-1*$I529))+AE$462/(1-EXP(-1*AE$462*$I529))-1/$I529)</f>
        <v>9.3169098551572085E-2</v>
      </c>
      <c r="AE529" s="30">
        <f t="shared" ref="AE529" si="5447">IF(AE$462=1,AD529/((1-AD529)*$I529),(1/($I529*(1-AE$462))*LN((1-AE$462*AD529)/(1-AD529))))</f>
        <v>8.8136136809446666E-2</v>
      </c>
      <c r="AF529" s="30">
        <f t="shared" ref="AF529" si="5448">1/(1/(1-EXP(-1*$I529))+AG$462/(1-EXP(-1*AG$462*$I529))-1/$I529)</f>
        <v>0.49880788471332538</v>
      </c>
      <c r="AG529" s="30">
        <f t="shared" ref="AG529" si="5449">IF(AG$462=1,AF529/((1-AF529)*$I529),(1/($I529*(1-AG$462))*LN((1-AG$462*AF529)/(1-AF529))))</f>
        <v>0.35104002699055686</v>
      </c>
      <c r="AI529">
        <v>66</v>
      </c>
      <c r="AJ529" s="2">
        <f t="shared" si="4186"/>
        <v>0.67458474088962372</v>
      </c>
      <c r="AK529" s="2">
        <f t="shared" si="4187"/>
        <v>0.67458474088964593</v>
      </c>
      <c r="AL529" s="2">
        <f t="shared" si="4188"/>
        <v>0.67458474088963483</v>
      </c>
      <c r="AM529" s="30">
        <f t="shared" ref="AM529:AM563" si="5450">1/(1/(1-EXP(-1*AJ529))+$AG$462/(1-EXP(-1*$AG$462*AJ529))-1/AJ529)</f>
        <v>0.36363636363636093</v>
      </c>
      <c r="AN529" s="30">
        <f t="shared" ref="AN529:AN563" si="5451">IF($AG$462=1,AM529/((1-AM529)*AJ529),(1/(AJ529*(1-$AG$462))*LN((1-$AG$462*AM529)/(1-AM529))))</f>
        <v>0.91404783110846388</v>
      </c>
      <c r="AO529" s="30">
        <f t="shared" ref="AO529:AO563" si="5452">1/(1/(1-EXP(-1*AK529))+$AG$462/(1-EXP(-1*$AG$462*AK529))-1/AK529)</f>
        <v>0.36363636363636692</v>
      </c>
      <c r="AP529" s="30">
        <f t="shared" ref="AP529:AP563" si="5453">IF($AG$462=1,AO529/((1-AO529)*AK529),(1/(AK529*(1-$AG$462))*LN((1-$AG$462*AO529)/(1-AO529))))</f>
        <v>0.91404783110845911</v>
      </c>
      <c r="AQ529" s="30">
        <f t="shared" ref="AQ529:AQ563" si="5454">1/(1/(1-EXP(-1*AL529))+$AG$462/(1-EXP(-1*$AG$462*AL529))-1/AL529)</f>
        <v>0.36363636363636392</v>
      </c>
      <c r="AR529" s="30">
        <f t="shared" ref="AR529:AR563" si="5455">IF($AG$462=1,AQ529/((1-AQ529)*AL529),(1/(AL529*(1-$AG$462))*LN((1-$AG$462*AQ529)/(1-AQ529))))</f>
        <v>0.91404783110846122</v>
      </c>
      <c r="AS529" s="48">
        <f t="shared" si="4189"/>
        <v>0</v>
      </c>
    </row>
    <row r="530" spans="5:45" x14ac:dyDescent="0.25">
      <c r="E530" s="2"/>
      <c r="F530" s="2"/>
      <c r="I530" s="40">
        <v>3.31</v>
      </c>
      <c r="J530" s="30">
        <f t="shared" ref="J530:L563" si="5456">1/(1/(1-EXP(-1*$I530))+K$462/(1-EXP(-1*K$462*$I530))-1/$I530)</f>
        <v>0.87043283545243955</v>
      </c>
      <c r="K530" s="30">
        <f t="shared" ref="K530:M563" si="5457">IF(K$462=1,J530/((1-J530)*$I530),(1/($I530*(1-K$462))*LN((1-K$462*J530)/(1-J530))))</f>
        <v>0.69950550355408192</v>
      </c>
      <c r="L530" s="30">
        <f t="shared" si="5456"/>
        <v>0.78076469232588275</v>
      </c>
      <c r="M530" s="30">
        <f t="shared" si="5457"/>
        <v>0.57562866729843531</v>
      </c>
      <c r="N530" s="30">
        <f t="shared" ref="N530" si="5458">1/(1/(1-EXP(-1*$I530))+O$462/(1-EXP(-1*O$462*$I530))-1/$I530)</f>
        <v>0.6986994594535807</v>
      </c>
      <c r="O530" s="30">
        <f t="shared" ref="O530" si="5459">IF(O$462=1,N530/((1-N530)*$I530),(1/($I530*(1-O$462))*LN((1-O$462*N530)/(1-N530))))</f>
        <v>0.49566793497653167</v>
      </c>
      <c r="P530" s="30">
        <f t="shared" ref="P530" si="5460">1/(1/(1-EXP(-1*$I530))+Q$462/(1-EXP(-1*Q$462*$I530))-1/$I530)</f>
        <v>0.62627831415358359</v>
      </c>
      <c r="Q530" s="30">
        <f t="shared" ref="Q530" si="5461">IF(Q$462=1,P530/((1-P530)*$I530),(1/($I530*(1-Q$462))*LN((1-Q$462*P530)/(1-P530))))</f>
        <v>0.43663041750162679</v>
      </c>
      <c r="R530" s="30">
        <f t="shared" ref="R530" si="5462">1/(1/(1-EXP(-1*$I530))+S$462/(1-EXP(-1*S$462*$I530))-1/$I530)</f>
        <v>0.5637978159901148</v>
      </c>
      <c r="S530" s="30">
        <f t="shared" ref="S530" si="5463">IF(S$462=1,R530/((1-R530)*$I530),(1/($I530*(1-S$462))*LN((1-S$462*R530)/(1-R530))))</f>
        <v>0.39048788086400388</v>
      </c>
      <c r="T530" s="30">
        <f t="shared" ref="T530" si="5464">1/(1/(1-EXP(-1*$I530))+U$462/(1-EXP(-1*U$462*$I530))-1/$I530)</f>
        <v>0.51051087742224266</v>
      </c>
      <c r="U530" s="30">
        <f t="shared" ref="U530" si="5465">IF(U$462=1,T530/((1-T530)*$I530),(1/($I530*(1-U$462))*LN((1-U$462*T530)/(1-T530))))</f>
        <v>0.35338094174944418</v>
      </c>
      <c r="V530" s="30">
        <f t="shared" ref="V530" si="5466">1/(1/(1-EXP(-1*$I530))+W$462/(1-EXP(-1*W$462*$I530))-1/$I530)</f>
        <v>0.44517139641718367</v>
      </c>
      <c r="W530" s="30">
        <f t="shared" ref="W530" si="5467">IF(W$462=1,V530/((1-V530)*$I530),(1/($I530*(1-W$462))*LN((1-W$462*V530)/(1-V530))))</f>
        <v>0.30984465231890207</v>
      </c>
      <c r="X530" s="30">
        <f t="shared" ref="X530" si="5468">1/(1/(1-EXP(-1*$I530))+Y$462/(1-EXP(-1*Y$462*$I530))-1/$I530)</f>
        <v>0.36516930973922523</v>
      </c>
      <c r="Y530" s="30">
        <f t="shared" ref="Y530" si="5469">IF(Y$462=1,X530/((1-X530)*$I530),(1/($I530*(1-Y$462))*LN((1-Y$462*X530)/(1-X530))))</f>
        <v>0.25866806892681826</v>
      </c>
      <c r="Z530" s="30">
        <f t="shared" ref="Z530" si="5470">1/(1/(1-EXP(-1*$I530))+AA$462/(1-EXP(-1*AA$462*$I530))-1/$I530)</f>
        <v>0.21115790239131901</v>
      </c>
      <c r="AA530" s="30">
        <f t="shared" ref="AA530" si="5471">IF(AA$462=1,Z530/((1-Z530)*$I530),(1/($I530*(1-AA$462))*LN((1-AA$462*Z530)/(1-Z530))))</f>
        <v>0.16362207065017922</v>
      </c>
      <c r="AB530" s="30">
        <f t="shared" ref="AB530" si="5472">1/(1/(1-EXP(-1*$I530))+AC$462/(1-EXP(-1*AC$462*$I530))-1/$I530)</f>
        <v>0.11447167727591598</v>
      </c>
      <c r="AC530" s="30">
        <f t="shared" ref="AC530" si="5473">IF(AC$462=1,AB530/((1-AB530)*$I530),(1/($I530*(1-AC$462))*LN((1-AC$462*AB530)/(1-AB530))))</f>
        <v>0.10153965783523852</v>
      </c>
      <c r="AD530" s="30">
        <f t="shared" ref="AD530" si="5474">1/(1/(1-EXP(-1*$I530))+AE$462/(1-EXP(-1*AE$462*$I530))-1/$I530)</f>
        <v>9.3146422780348931E-2</v>
      </c>
      <c r="AE530" s="30">
        <f t="shared" ref="AE530" si="5475">IF(AE$462=1,AD530/((1-AD530)*$I530),(1/($I530*(1-AE$462))*LN((1-AE$462*AD530)/(1-AD530))))</f>
        <v>8.6694366227465292E-2</v>
      </c>
      <c r="AF530" s="30">
        <f t="shared" ref="AF530" si="5476">1/(1/(1-EXP(-1*$I530))+AG$462/(1-EXP(-1*AG$462*$I530))-1/$I530)</f>
        <v>0.49848898003603243</v>
      </c>
      <c r="AG530" s="30">
        <f t="shared" ref="AG530" si="5477">IF(AG$462=1,AF530/((1-AF530)*$I530),(1/($I530*(1-AG$462))*LN((1-AG$462*AF530)/(1-AF530))))</f>
        <v>0.34522714669735849</v>
      </c>
      <c r="AI530">
        <v>67</v>
      </c>
      <c r="AJ530" s="2">
        <f t="shared" ref="AJ530:AJ563" si="5478">IF($AJ$461&lt;=AQ529,AJ529,AL529)</f>
        <v>0.67458474088962372</v>
      </c>
      <c r="AK530" s="2">
        <f t="shared" ref="AK530:AK563" si="5479">IF($AJ$461&gt;=AQ529,AK529,AL529)</f>
        <v>0.67458474088964593</v>
      </c>
      <c r="AL530" s="2">
        <f t="shared" ref="AL530:AL563" si="5480">(AJ530+AK530)/2</f>
        <v>0.67458474088963483</v>
      </c>
      <c r="AM530" s="30">
        <f t="shared" si="5450"/>
        <v>0.36363636363636093</v>
      </c>
      <c r="AN530" s="30">
        <f t="shared" si="5451"/>
        <v>0.91404783110846388</v>
      </c>
      <c r="AO530" s="30">
        <f t="shared" si="5452"/>
        <v>0.36363636363636692</v>
      </c>
      <c r="AP530" s="30">
        <f t="shared" si="5453"/>
        <v>0.91404783110845911</v>
      </c>
      <c r="AQ530" s="30">
        <f t="shared" si="5454"/>
        <v>0.36363636363636392</v>
      </c>
      <c r="AR530" s="30">
        <f t="shared" si="5455"/>
        <v>0.91404783110846122</v>
      </c>
      <c r="AS530" s="48">
        <f t="shared" ref="AS530:AS563" si="5481">(AR530-AR529)</f>
        <v>0</v>
      </c>
    </row>
    <row r="531" spans="5:45" x14ac:dyDescent="0.25">
      <c r="E531" s="2"/>
      <c r="F531" s="2"/>
      <c r="I531" s="40">
        <v>3.36</v>
      </c>
      <c r="J531" s="30">
        <f t="shared" si="5456"/>
        <v>0.87176219818456824</v>
      </c>
      <c r="K531" s="30">
        <f t="shared" si="5457"/>
        <v>0.69281310755947001</v>
      </c>
      <c r="L531" s="30">
        <f t="shared" si="5456"/>
        <v>0.7815601909653912</v>
      </c>
      <c r="M531" s="30">
        <f t="shared" si="5457"/>
        <v>0.56863632710797318</v>
      </c>
      <c r="N531" s="30">
        <f t="shared" ref="N531" si="5482">1/(1/(1-EXP(-1*$I531))+O$462/(1-EXP(-1*O$462*$I531))-1/$I531)</f>
        <v>0.69902836904740417</v>
      </c>
      <c r="O531" s="30">
        <f t="shared" ref="O531" si="5483">IF(O$462=1,N531/((1-N531)*$I531),(1/($I531*(1-O$462))*LN((1-O$462*N531)/(1-N531))))</f>
        <v>0.48885172858485743</v>
      </c>
      <c r="P531" s="30">
        <f t="shared" ref="P531" si="5484">1/(1/(1-EXP(-1*$I531))+Q$462/(1-EXP(-1*Q$462*$I531))-1/$I531)</f>
        <v>0.62627181205524751</v>
      </c>
      <c r="Q531" s="30">
        <f t="shared" ref="Q531" si="5485">IF(Q$462=1,P531/((1-P531)*$I531),(1/($I531*(1-Q$462))*LN((1-Q$462*P531)/(1-P531))))</f>
        <v>0.43012256387706438</v>
      </c>
      <c r="R531" s="30">
        <f t="shared" ref="R531" si="5486">1/(1/(1-EXP(-1*$I531))+S$462/(1-EXP(-1*S$462*$I531))-1/$I531)</f>
        <v>0.56358622664779356</v>
      </c>
      <c r="S531" s="30">
        <f t="shared" ref="S531" si="5487">IF(S$462=1,R531/((1-R531)*$I531),(1/($I531*(1-S$462))*LN((1-S$462*R531)/(1-R531))))</f>
        <v>0.38434624722707783</v>
      </c>
      <c r="T531" s="30">
        <f t="shared" ref="T531" si="5488">1/(1/(1-EXP(-1*$I531))+U$462/(1-EXP(-1*U$462*$I531))-1/$I531)</f>
        <v>0.51019440742952971</v>
      </c>
      <c r="U531" s="30">
        <f t="shared" ref="U531" si="5489">IF(U$462=1,T531/((1-T531)*$I531),(1/($I531*(1-U$462))*LN((1-U$462*T531)/(1-T531))))</f>
        <v>0.34762598782713211</v>
      </c>
      <c r="V531" s="30">
        <f t="shared" ref="V531" si="5490">1/(1/(1-EXP(-1*$I531))+W$462/(1-EXP(-1*W$462*$I531))-1/$I531)</f>
        <v>0.44481214330259256</v>
      </c>
      <c r="W531" s="30">
        <f t="shared" ref="W531" si="5491">IF(W$462=1,V531/((1-V531)*$I531),(1/($I531*(1-W$462))*LN((1-W$462*V531)/(1-V531))))</f>
        <v>0.30465450118754234</v>
      </c>
      <c r="X531" s="30">
        <f t="shared" ref="X531" si="5492">1/(1/(1-EXP(-1*$I531))+Y$462/(1-EXP(-1*Y$462*$I531))-1/$I531)</f>
        <v>0.3648593511535646</v>
      </c>
      <c r="Y531" s="30">
        <f t="shared" ref="Y531" si="5493">IF(Y$462=1,X531/((1-X531)*$I531),(1/($I531*(1-Y$462))*LN((1-Y$462*X531)/(1-X531))))</f>
        <v>0.25428071685999831</v>
      </c>
      <c r="Z531" s="30">
        <f t="shared" ref="Z531" si="5494">1/(1/(1-EXP(-1*$I531))+AA$462/(1-EXP(-1*AA$462*$I531))-1/$I531)</f>
        <v>0.21104294937283344</v>
      </c>
      <c r="AA531" s="30">
        <f t="shared" ref="AA531" si="5495">IF(AA$462=1,Z531/((1-Z531)*$I531),(1/($I531*(1-AA$462))*LN((1-AA$462*Z531)/(1-Z531))))</f>
        <v>0.16090850691703079</v>
      </c>
      <c r="AB531" s="30">
        <f t="shared" ref="AB531" si="5496">1/(1/(1-EXP(-1*$I531))+AC$462/(1-EXP(-1*AC$462*$I531))-1/$I531)</f>
        <v>0.11443786869057697</v>
      </c>
      <c r="AC531" s="30">
        <f t="shared" ref="AC531" si="5497">IF(AC$462=1,AB531/((1-AB531)*$I531),(1/($I531*(1-AC$462))*LN((1-AC$462*AB531)/(1-AB531))))</f>
        <v>9.9893962238618114E-2</v>
      </c>
      <c r="AD531" s="30">
        <f t="shared" ref="AD531" si="5498">1/(1/(1-EXP(-1*$I531))+AE$462/(1-EXP(-1*AE$462*$I531))-1/$I531)</f>
        <v>9.3124036230575191E-2</v>
      </c>
      <c r="AE531" s="30">
        <f t="shared" ref="AE531" si="5499">IF(AE$462=1,AD531/((1-AD531)*$I531),(1/($I531*(1-AE$462))*LN((1-AE$462*AD531)/(1-AD531))))</f>
        <v>8.5297247850837837E-2</v>
      </c>
      <c r="AF531" s="30">
        <f t="shared" ref="AF531" si="5500">1/(1/(1-EXP(-1*$I531))+AG$462/(1-EXP(-1*AG$462*$I531))-1/$I531)</f>
        <v>0.49815781205109821</v>
      </c>
      <c r="AG531" s="30">
        <f t="shared" ref="AG531" si="5501">IF(AG$462=1,AF531/((1-AF531)*$I531),(1/($I531*(1-AG$462))*LN((1-AG$462*AF531)/(1-AF531))))</f>
        <v>0.33956884283838923</v>
      </c>
      <c r="AI531">
        <v>68</v>
      </c>
      <c r="AJ531" s="2">
        <f t="shared" si="5478"/>
        <v>0.67458474088962372</v>
      </c>
      <c r="AK531" s="2">
        <f t="shared" si="5479"/>
        <v>0.67458474088964593</v>
      </c>
      <c r="AL531" s="2">
        <f t="shared" si="5480"/>
        <v>0.67458474088963483</v>
      </c>
      <c r="AM531" s="30">
        <f t="shared" si="5450"/>
        <v>0.36363636363636093</v>
      </c>
      <c r="AN531" s="30">
        <f t="shared" si="5451"/>
        <v>0.91404783110846388</v>
      </c>
      <c r="AO531" s="30">
        <f t="shared" si="5452"/>
        <v>0.36363636363636692</v>
      </c>
      <c r="AP531" s="30">
        <f t="shared" si="5453"/>
        <v>0.91404783110845911</v>
      </c>
      <c r="AQ531" s="30">
        <f t="shared" si="5454"/>
        <v>0.36363636363636392</v>
      </c>
      <c r="AR531" s="30">
        <f t="shared" si="5455"/>
        <v>0.91404783110846122</v>
      </c>
      <c r="AS531" s="48">
        <f t="shared" si="5481"/>
        <v>0</v>
      </c>
    </row>
    <row r="532" spans="5:45" x14ac:dyDescent="0.25">
      <c r="E532" s="2"/>
      <c r="F532" s="2"/>
      <c r="I532" s="40">
        <v>3.41</v>
      </c>
      <c r="J532" s="30">
        <f t="shared" si="5456"/>
        <v>0.87301953419705147</v>
      </c>
      <c r="K532" s="30">
        <f t="shared" si="5457"/>
        <v>0.68615473679848238</v>
      </c>
      <c r="L532" s="30">
        <f t="shared" si="5456"/>
        <v>0.78229709987454055</v>
      </c>
      <c r="M532" s="30">
        <f t="shared" si="5457"/>
        <v>0.56174053388682366</v>
      </c>
      <c r="N532" s="30">
        <f t="shared" ref="N532" si="5502">1/(1/(1-EXP(-1*$I532))+O$462/(1-EXP(-1*O$462*$I532))-1/$I532)</f>
        <v>0.69931197638824161</v>
      </c>
      <c r="O532" s="30">
        <f t="shared" ref="O532" si="5503">IF(O$462=1,N532/((1-N532)*$I532),(1/($I532*(1-O$462))*LN((1-O$462*N532)/(1-N532))))</f>
        <v>0.4821600719145524</v>
      </c>
      <c r="P532" s="30">
        <f t="shared" ref="P532" si="5504">1/(1/(1-EXP(-1*$I532))+Q$462/(1-EXP(-1*Q$462*$I532))-1/$I532)</f>
        <v>0.62623276219484147</v>
      </c>
      <c r="Q532" s="30">
        <f t="shared" ref="Q532" si="5505">IF(Q$462=1,P532/((1-P532)*$I532),(1/($I532*(1-Q$462))*LN((1-Q$462*P532)/(1-P532))))</f>
        <v>0.42375437869541116</v>
      </c>
      <c r="R532" s="30">
        <f t="shared" ref="R532" si="5506">1/(1/(1-EXP(-1*$I532))+S$462/(1-EXP(-1*S$462*$I532))-1/$I532)</f>
        <v>0.56335320286255086</v>
      </c>
      <c r="S532" s="30">
        <f t="shared" ref="S532" si="5507">IF(S$462=1,R532/((1-R532)*$I532),(1/($I532*(1-S$462))*LN((1-S$462*R532)/(1-R532))))</f>
        <v>0.37835206608935967</v>
      </c>
      <c r="T532" s="30">
        <f t="shared" ref="T532" si="5508">1/(1/(1-EXP(-1*$I532))+U$462/(1-EXP(-1*U$462*$I532))-1/$I532)</f>
        <v>0.50986522161434966</v>
      </c>
      <c r="U532" s="30">
        <f t="shared" ref="U532" si="5509">IF(U$462=1,T532/((1-T532)*$I532),(1/($I532*(1-U$462))*LN((1-U$462*T532)/(1-T532))))</f>
        <v>0.34202099424577787</v>
      </c>
      <c r="V532" s="30">
        <f t="shared" ref="V532" si="5510">1/(1/(1-EXP(-1*$I532))+W$462/(1-EXP(-1*W$462*$I532))-1/$I532)</f>
        <v>0.44444869238177626</v>
      </c>
      <c r="W532" s="30">
        <f t="shared" ref="W532" si="5511">IF(W$462=1,V532/((1-V532)*$I532),(1/($I532*(1-W$462))*LN((1-W$462*V532)/(1-V532))))</f>
        <v>0.29961119844590089</v>
      </c>
      <c r="X532" s="30">
        <f t="shared" ref="X532" si="5512">1/(1/(1-EXP(-1*$I532))+Y$462/(1-EXP(-1*Y$462*$I532))-1/$I532)</f>
        <v>0.36455093286480744</v>
      </c>
      <c r="Y532" s="30">
        <f t="shared" ref="Y532" si="5513">IF(Y$462=1,X532/((1-X532)*$I532),(1/($I532*(1-Y$462))*LN((1-Y$462*X532)/(1-X532))))</f>
        <v>0.25002612298360222</v>
      </c>
      <c r="Z532" s="30">
        <f t="shared" ref="Z532" si="5514">1/(1/(1-EXP(-1*$I532))+AA$462/(1-EXP(-1*AA$462*$I532))-1/$I532)</f>
        <v>0.21092953040686438</v>
      </c>
      <c r="AA532" s="30">
        <f t="shared" ref="AA532" si="5515">IF(AA$462=1,Z532/((1-Z532)*$I532),(1/($I532*(1-AA$462))*LN((1-AA$462*Z532)/(1-Z532))))</f>
        <v>0.15827901686607951</v>
      </c>
      <c r="AB532" s="30">
        <f t="shared" ref="AB532" si="5516">1/(1/(1-EXP(-1*$I532))+AC$462/(1-EXP(-1*AC$462*$I532))-1/$I532)</f>
        <v>0.11440449761619609</v>
      </c>
      <c r="AC532" s="30">
        <f t="shared" ref="AC532" si="5517">IF(AC$462=1,AB532/((1-AB532)*$I532),(1/($I532*(1-AC$462))*LN((1-AC$462*AB532)/(1-AB532))))</f>
        <v>9.8298665832906973E-2</v>
      </c>
      <c r="AD532" s="30">
        <f t="shared" ref="AD532" si="5518">1/(1/(1-EXP(-1*$I532))+AE$462/(1-EXP(-1*AE$462*$I532))-1/$I532)</f>
        <v>9.310193696513494E-2</v>
      </c>
      <c r="AE532" s="30">
        <f t="shared" ref="AE532" si="5519">IF(AE$462=1,AD532/((1-AD532)*$I532),(1/($I532*(1-AE$462))*LN((1-AE$462*AD532)/(1-AD532))))</f>
        <v>8.3942792735057836E-2</v>
      </c>
      <c r="AF532" s="30">
        <f t="shared" ref="AF532" si="5520">1/(1/(1-EXP(-1*$I532))+AG$462/(1-EXP(-1*AG$462*$I532))-1/$I532)</f>
        <v>0.49781571040620903</v>
      </c>
      <c r="AG532" s="30">
        <f t="shared" ref="AG532" si="5521">IF(AG$462=1,AF532/((1-AF532)*$I532),(1/($I532*(1-AG$462))*LN((1-AG$462*AF532)/(1-AF532))))</f>
        <v>0.33406046926740174</v>
      </c>
      <c r="AI532">
        <v>69</v>
      </c>
      <c r="AJ532" s="2">
        <f t="shared" si="5478"/>
        <v>0.67458474088962372</v>
      </c>
      <c r="AK532" s="2">
        <f t="shared" si="5479"/>
        <v>0.67458474088964593</v>
      </c>
      <c r="AL532" s="2">
        <f t="shared" si="5480"/>
        <v>0.67458474088963483</v>
      </c>
      <c r="AM532" s="30">
        <f t="shared" si="5450"/>
        <v>0.36363636363636093</v>
      </c>
      <c r="AN532" s="30">
        <f t="shared" si="5451"/>
        <v>0.91404783110846388</v>
      </c>
      <c r="AO532" s="30">
        <f t="shared" si="5452"/>
        <v>0.36363636363636692</v>
      </c>
      <c r="AP532" s="30">
        <f t="shared" si="5453"/>
        <v>0.91404783110845911</v>
      </c>
      <c r="AQ532" s="30">
        <f t="shared" si="5454"/>
        <v>0.36363636363636392</v>
      </c>
      <c r="AR532" s="30">
        <f t="shared" si="5455"/>
        <v>0.91404783110846122</v>
      </c>
      <c r="AS532" s="48">
        <f t="shared" si="5481"/>
        <v>0</v>
      </c>
    </row>
    <row r="533" spans="5:45" x14ac:dyDescent="0.25">
      <c r="E533" s="2"/>
      <c r="F533" s="2"/>
      <c r="I533" s="40">
        <v>3.46</v>
      </c>
      <c r="J533" s="30">
        <f t="shared" si="5456"/>
        <v>0.87420842813459099</v>
      </c>
      <c r="K533" s="30">
        <f t="shared" si="5457"/>
        <v>0.67953356879088589</v>
      </c>
      <c r="L533" s="30">
        <f t="shared" si="5456"/>
        <v>0.78297848214110477</v>
      </c>
      <c r="M533" s="30">
        <f t="shared" si="5457"/>
        <v>0.55494178801637462</v>
      </c>
      <c r="N533" s="30">
        <f t="shared" ref="N533" si="5522">1/(1/(1-EXP(-1*$I533))+O$462/(1-EXP(-1*O$462*$I533))-1/$I533)</f>
        <v>0.69955289586227554</v>
      </c>
      <c r="O533" s="30">
        <f t="shared" ref="O533" si="5523">IF(O$462=1,N533/((1-N533)*$I533),(1/($I533*(1-O$462))*LN((1-O$462*N533)/(1-N533))))</f>
        <v>0.47559162269890171</v>
      </c>
      <c r="P533" s="30">
        <f t="shared" ref="P533" si="5524">1/(1/(1-EXP(-1*$I533))+Q$462/(1-EXP(-1*Q$462*$I533))-1/$I533)</f>
        <v>0.62616334637727911</v>
      </c>
      <c r="Q533" s="30">
        <f t="shared" ref="Q533" si="5525">IF(Q$462=1,P533/((1-P533)*$I533),(1/($I533*(1-Q$462))*LN((1-Q$462*P533)/(1-P533))))</f>
        <v>0.41752321207564791</v>
      </c>
      <c r="R533" s="30">
        <f t="shared" ref="R533" si="5526">1/(1/(1-EXP(-1*$I533))+S$462/(1-EXP(-1*S$462*$I533))-1/$I533)</f>
        <v>0.5631004913817389</v>
      </c>
      <c r="S533" s="30">
        <f t="shared" ref="S533" si="5527">IF(S$462=1,R533/((1-R533)*$I533),(1/($I533*(1-S$462))*LN((1-S$462*R533)/(1-R533))))</f>
        <v>0.37250169328967225</v>
      </c>
      <c r="T533" s="30">
        <f t="shared" ref="T533" si="5528">1/(1/(1-EXP(-1*$I533))+U$462/(1-EXP(-1*U$462*$I533))-1/$I533)</f>
        <v>0.50952464970300826</v>
      </c>
      <c r="U533" s="30">
        <f t="shared" ref="U533" si="5529">IF(U$462=1,T533/((1-T533)*$I533),(1/($I533*(1-U$462))*LN((1-U$462*T533)/(1-T533))))</f>
        <v>0.3365615721760295</v>
      </c>
      <c r="V533" s="30">
        <f t="shared" ref="V533" si="5530">1/(1/(1-EXP(-1*$I533))+W$462/(1-EXP(-1*W$462*$I533))-1/$I533)</f>
        <v>0.44408184713387266</v>
      </c>
      <c r="W533" s="30">
        <f t="shared" ref="W533" si="5531">IF(W$462=1,V533/((1-V533)*$I533),(1/($I533*(1-W$462))*LN((1-W$462*V533)/(1-V533))))</f>
        <v>0.29470966929713438</v>
      </c>
      <c r="X533" s="30">
        <f t="shared" ref="X533" si="5532">1/(1/(1-EXP(-1*$I533))+Y$462/(1-EXP(-1*Y$462*$I533))-1/$I533)</f>
        <v>0.36424433125669664</v>
      </c>
      <c r="Y533" s="30">
        <f t="shared" ref="Y533" si="5533">IF(Y$462=1,X533/((1-X533)*$I533),(1/($I533*(1-Y$462))*LN((1-Y$462*X533)/(1-X533))))</f>
        <v>0.24589896638304989</v>
      </c>
      <c r="Z533" s="30">
        <f t="shared" ref="Z533" si="5534">1/(1/(1-EXP(-1*$I533))+AA$462/(1-EXP(-1*AA$462*$I533))-1/$I533)</f>
        <v>0.21081763429779277</v>
      </c>
      <c r="AA533" s="30">
        <f t="shared" ref="AA533" si="5535">IF(AA$462=1,Z533/((1-Z533)*$I533),(1/($I533*(1-AA$462))*LN((1-AA$462*Z533)/(1-Z533))))</f>
        <v>0.15572989183137204</v>
      </c>
      <c r="AB533" s="30">
        <f t="shared" ref="AB533" si="5536">1/(1/(1-EXP(-1*$I533))+AC$462/(1-EXP(-1*AC$462*$I533))-1/$I533)</f>
        <v>0.11437156085177388</v>
      </c>
      <c r="AC533" s="30">
        <f t="shared" ref="AC533" si="5537">IF(AC$462=1,AB533/((1-AB533)*$I533),(1/($I533*(1-AC$462))*LN((1-AC$462*AB533)/(1-AB533))))</f>
        <v>9.675155264588968E-2</v>
      </c>
      <c r="AD533" s="30">
        <f t="shared" ref="AD533" si="5538">1/(1/(1-EXP(-1*$I533))+AE$462/(1-EXP(-1*AE$462*$I533))-1/$I533)</f>
        <v>9.3080122957912029E-2</v>
      </c>
      <c r="AE533" s="30">
        <f t="shared" ref="AE533" si="5539">IF(AE$462=1,AD533/((1-AD533)*$I533),(1/($I533*(1-AE$462))*LN((1-AE$462*AD533)/(1-AD533))))</f>
        <v>8.2629126968516514E-2</v>
      </c>
      <c r="AF533" s="30">
        <f t="shared" ref="AF533" si="5540">1/(1/(1-EXP(-1*$I533))+AG$462/(1-EXP(-1*AG$462*$I533))-1/$I533)</f>
        <v>0.49746390720712186</v>
      </c>
      <c r="AG533" s="30">
        <f t="shared" ref="AG533" si="5541">IF(AG$462=1,AF533/((1-AF533)*$I533),(1/($I533*(1-AG$462))*LN((1-AG$462*AF533)/(1-AF533))))</f>
        <v>0.32869748800220705</v>
      </c>
      <c r="AI533">
        <v>70</v>
      </c>
      <c r="AJ533" s="2">
        <f t="shared" si="5478"/>
        <v>0.67458474088962372</v>
      </c>
      <c r="AK533" s="2">
        <f t="shared" si="5479"/>
        <v>0.67458474088964593</v>
      </c>
      <c r="AL533" s="2">
        <f t="shared" si="5480"/>
        <v>0.67458474088963483</v>
      </c>
      <c r="AM533" s="30">
        <f t="shared" si="5450"/>
        <v>0.36363636363636093</v>
      </c>
      <c r="AN533" s="30">
        <f t="shared" si="5451"/>
        <v>0.91404783110846388</v>
      </c>
      <c r="AO533" s="30">
        <f t="shared" si="5452"/>
        <v>0.36363636363636692</v>
      </c>
      <c r="AP533" s="30">
        <f t="shared" si="5453"/>
        <v>0.91404783110845911</v>
      </c>
      <c r="AQ533" s="30">
        <f t="shared" si="5454"/>
        <v>0.36363636363636392</v>
      </c>
      <c r="AR533" s="30">
        <f t="shared" si="5455"/>
        <v>0.91404783110846122</v>
      </c>
      <c r="AS533" s="48">
        <f t="shared" si="5481"/>
        <v>0</v>
      </c>
    </row>
    <row r="534" spans="5:45" x14ac:dyDescent="0.25">
      <c r="E534" s="2"/>
      <c r="F534" s="2"/>
      <c r="I534" s="40">
        <v>3.51</v>
      </c>
      <c r="J534" s="30">
        <f t="shared" si="5456"/>
        <v>0.87533228466924196</v>
      </c>
      <c r="K534" s="30">
        <f t="shared" si="5457"/>
        <v>0.67295260284036418</v>
      </c>
      <c r="L534" s="30">
        <f t="shared" si="5456"/>
        <v>0.7836072418715111</v>
      </c>
      <c r="M534" s="30">
        <f t="shared" si="5457"/>
        <v>0.5482404182388072</v>
      </c>
      <c r="N534" s="30">
        <f t="shared" ref="N534" si="5542">1/(1/(1-EXP(-1*$I534))+O$462/(1-EXP(-1*O$462*$I534))-1/$I534)</f>
        <v>0.69975359996874531</v>
      </c>
      <c r="O534" s="30">
        <f t="shared" ref="O534" si="5543">IF(O$462=1,N534/((1-N534)*$I534),(1/($I534*(1-O$462))*LN((1-O$462*N534)/(1-N534))))</f>
        <v>0.46914494064097156</v>
      </c>
      <c r="P534" s="30">
        <f t="shared" ref="P534" si="5544">1/(1/(1-EXP(-1*$I534))+Q$462/(1-EXP(-1*Q$462*$I534))-1/$I534)</f>
        <v>0.62606561953155382</v>
      </c>
      <c r="Q534" s="30">
        <f t="shared" ref="Q534" si="5545">IF(Q$462=1,P534/((1-P534)*$I534),(1/($I534*(1-Q$462))*LN((1-Q$462*P534)/(1-P534))))</f>
        <v>0.41142638645583557</v>
      </c>
      <c r="R534" s="30">
        <f t="shared" ref="R534" si="5546">1/(1/(1-EXP(-1*$I534))+S$462/(1-EXP(-1*S$462*$I534))-1/$I534)</f>
        <v>0.56282972726375835</v>
      </c>
      <c r="S534" s="30">
        <f t="shared" ref="S534" si="5547">IF(S$462=1,R534/((1-R534)*$I534),(1/($I534*(1-S$462))*LN((1-S$462*R534)/(1-R534))))</f>
        <v>0.36679152185752284</v>
      </c>
      <c r="T534" s="30">
        <f t="shared" ref="T534" si="5548">1/(1/(1-EXP(-1*$I534))+U$462/(1-EXP(-1*U$462*$I534))-1/$I534)</f>
        <v>0.50917392632831682</v>
      </c>
      <c r="U534" s="30">
        <f t="shared" ref="U534" si="5549">IF(U$462=1,T534/((1-T534)*$I534),(1/($I534*(1-U$462))*LN((1-U$462*T534)/(1-T534))))</f>
        <v>0.33124342983129773</v>
      </c>
      <c r="V534" s="30">
        <f t="shared" ref="V534" si="5550">1/(1/(1-EXP(-1*$I534))+W$462/(1-EXP(-1*W$462*$I534))-1/$I534)</f>
        <v>0.44371234215992522</v>
      </c>
      <c r="W534" s="30">
        <f t="shared" ref="W534" si="5551">IF(W$462=1,V534/((1-V534)*$I534),(1/($I534*(1-W$462))*LN((1-W$462*V534)/(1-V534))))</f>
        <v>0.28994501135454254</v>
      </c>
      <c r="X534" s="30">
        <f t="shared" ref="X534" si="5552">1/(1/(1-EXP(-1*$I534))+Y$462/(1-EXP(-1*Y$462*$I534))-1/$I534)</f>
        <v>0.36393978997135051</v>
      </c>
      <c r="Y534" s="30">
        <f t="shared" ref="Y534" si="5553">IF(Y$462=1,X534/((1-X534)*$I534),(1/($I534*(1-Y$462))*LN((1-Y$462*X534)/(1-X534))))</f>
        <v>0.24189417082411063</v>
      </c>
      <c r="Z534" s="30">
        <f t="shared" ref="Z534" si="5554">1/(1/(1-EXP(-1*$I534))+AA$462/(1-EXP(-1*AA$462*$I534))-1/$I534)</f>
        <v>0.2107072491329281</v>
      </c>
      <c r="AA534" s="30">
        <f t="shared" ref="AA534" si="5555">IF(AA$462=1,Z534/((1-Z534)*$I534),(1/($I534*(1-AA$462))*LN((1-AA$462*Z534)/(1-Z534))))</f>
        <v>0.15325763397381356</v>
      </c>
      <c r="AB534" s="30">
        <f t="shared" ref="AB534" si="5556">1/(1/(1-EXP(-1*$I534))+AC$462/(1-EXP(-1*AC$462*$I534))-1/$I534)</f>
        <v>0.114339055072583</v>
      </c>
      <c r="AC534" s="30">
        <f t="shared" ref="AC534" si="5557">IF(AC$462=1,AB534/((1-AB534)*$I534),(1/($I534*(1-AC$462))*LN((1-AC$462*AB534)/(1-AB534))))</f>
        <v>9.5250533083413705E-2</v>
      </c>
      <c r="AD534" s="30">
        <f t="shared" ref="AD534" si="5558">1/(1/(1-EXP(-1*$I534))+AE$462/(1-EXP(-1*AE$462*$I534))-1/$I534)</f>
        <v>9.3058592098729839E-2</v>
      </c>
      <c r="AE534" s="30">
        <f t="shared" ref="AE534" si="5559">IF(AE$462=1,AD534/((1-AD534)*$I534),(1/($I534*(1-AE$462))*LN((1-AE$462*AD534)/(1-AD534))))</f>
        <v>8.1354483494271712E-2</v>
      </c>
      <c r="AF534" s="30">
        <f t="shared" ref="AF534" si="5560">1/(1/(1-EXP(-1*$I534))+AG$462/(1-EXP(-1*AG$462*$I534))-1/$I534)</f>
        <v>0.49710354380989091</v>
      </c>
      <c r="AG534" s="30">
        <f t="shared" ref="AG534" si="5561">IF(AG$462=1,AF534/((1-AF534)*$I534),(1/($I534*(1-AG$462))*LN((1-AG$462*AF534)/(1-AF534))))</f>
        <v>0.32347547205579447</v>
      </c>
      <c r="AI534">
        <v>71</v>
      </c>
      <c r="AJ534" s="2">
        <f t="shared" si="5478"/>
        <v>0.67458474088962372</v>
      </c>
      <c r="AK534" s="2">
        <f t="shared" si="5479"/>
        <v>0.67458474088964593</v>
      </c>
      <c r="AL534" s="2">
        <f t="shared" si="5480"/>
        <v>0.67458474088963483</v>
      </c>
      <c r="AM534" s="30">
        <f t="shared" si="5450"/>
        <v>0.36363636363636093</v>
      </c>
      <c r="AN534" s="30">
        <f t="shared" si="5451"/>
        <v>0.91404783110846388</v>
      </c>
      <c r="AO534" s="30">
        <f t="shared" si="5452"/>
        <v>0.36363636363636692</v>
      </c>
      <c r="AP534" s="30">
        <f t="shared" si="5453"/>
        <v>0.91404783110845911</v>
      </c>
      <c r="AQ534" s="30">
        <f t="shared" si="5454"/>
        <v>0.36363636363636392</v>
      </c>
      <c r="AR534" s="30">
        <f t="shared" si="5455"/>
        <v>0.91404783110846122</v>
      </c>
      <c r="AS534" s="48">
        <f t="shared" si="5481"/>
        <v>0</v>
      </c>
    </row>
    <row r="535" spans="5:45" x14ac:dyDescent="0.25">
      <c r="E535" s="2"/>
      <c r="F535" s="2"/>
      <c r="I535" s="40">
        <v>3.56</v>
      </c>
      <c r="J535" s="30">
        <f t="shared" si="5456"/>
        <v>0.87639433772518716</v>
      </c>
      <c r="K535" s="30">
        <f t="shared" si="5457"/>
        <v>0.66641466034646213</v>
      </c>
      <c r="L535" s="30">
        <f t="shared" si="5456"/>
        <v>0.78418613272932758</v>
      </c>
      <c r="M535" s="30">
        <f t="shared" si="5457"/>
        <v>0.54163659304662837</v>
      </c>
      <c r="N535" s="30">
        <f t="shared" ref="N535" si="5562">1/(1/(1-EXP(-1*$I535))+O$462/(1-EXP(-1*O$462*$I535))-1/$I535)</f>
        <v>0.69991642727471937</v>
      </c>
      <c r="O535" s="30">
        <f t="shared" ref="O535" si="5563">IF(O$462=1,N535/((1-N535)*$I535),(1/($I535*(1-O$462))*LN((1-O$462*N535)/(1-N535))))</f>
        <v>0.46281849911149109</v>
      </c>
      <c r="P535" s="30">
        <f t="shared" ref="P535" si="5564">1/(1/(1-EXP(-1*$I535))+Q$462/(1-EXP(-1*Q$462*$I535))-1/$I535)</f>
        <v>0.62594151716872426</v>
      </c>
      <c r="Q535" s="30">
        <f t="shared" ref="Q535" si="5565">IF(Q$462=1,P535/((1-P535)*$I535),(1/($I535*(1-Q$462))*LN((1-Q$462*P535)/(1-P535))))</f>
        <v>0.40546120611391884</v>
      </c>
      <c r="R535" s="30">
        <f t="shared" ref="R535" si="5566">1/(1/(1-EXP(-1*$I535))+S$462/(1-EXP(-1*S$462*$I535))-1/$I535)</f>
        <v>0.56254244087372651</v>
      </c>
      <c r="S535" s="30">
        <f t="shared" ref="S535" si="5567">IF(S$462=1,R535/((1-R535)*$I535),(1/($I535*(1-S$462))*LN((1-S$462*R535)/(1-R535))))</f>
        <v>0.36121798852185161</v>
      </c>
      <c r="T535" s="30">
        <f t="shared" ref="T535" si="5568">1/(1/(1-EXP(-1*$I535))+U$462/(1-EXP(-1*U$462*$I535))-1/$I535)</f>
        <v>0.50881419749202783</v>
      </c>
      <c r="U535" s="30">
        <f t="shared" ref="U535" si="5569">IF(U$462=1,T535/((1-T535)*$I535),(1/($I535*(1-U$462))*LN((1-U$462*T535)/(1-T535))))</f>
        <v>0.32606237540963512</v>
      </c>
      <c r="V535" s="30">
        <f t="shared" ref="V535" si="5570">1/(1/(1-EXP(-1*$I535))+W$462/(1-EXP(-1*W$462*$I535))-1/$I535)</f>
        <v>0.44334084856766159</v>
      </c>
      <c r="W535" s="30">
        <f t="shared" ref="W535" si="5571">IF(W$462=1,V535/((1-V535)*$I535),(1/($I535*(1-W$462))*LN((1-W$462*V535)/(1-V535))))</f>
        <v>0.2853124917273544</v>
      </c>
      <c r="X535" s="30">
        <f t="shared" ref="X535" si="5572">1/(1/(1-EXP(-1*$I535))+Y$462/(1-EXP(-1*Y$462*$I535))-1/$I535)</f>
        <v>0.36363752311705405</v>
      </c>
      <c r="Y535" s="30">
        <f t="shared" ref="Y535" si="5573">IF(Y$462=1,X535/((1-X535)*$I535),(1/($I535*(1-Y$462))*LN((1-Y$462*X535)/(1-X535))))</f>
        <v>0.23800689360646196</v>
      </c>
      <c r="Z535" s="30">
        <f t="shared" ref="Z535" si="5574">1/(1/(1-EXP(-1*$I535))+AA$462/(1-EXP(-1*AA$462*$I535))-1/$I535)</f>
        <v>0.21059836237139867</v>
      </c>
      <c r="AA535" s="30">
        <f t="shared" ref="AA535" si="5575">IF(AA$462=1,Z535/((1-Z535)*$I535),(1/($I535*(1-AA$462))*LN((1-AA$462*Z535)/(1-Z535))))</f>
        <v>0.15085894166779662</v>
      </c>
      <c r="AB535" s="30">
        <f t="shared" ref="AB535" si="5576">1/(1/(1-EXP(-1*$I535))+AC$462/(1-EXP(-1*AC$462*$I535))-1/$I535)</f>
        <v>0.11430697683751874</v>
      </c>
      <c r="AC535" s="30">
        <f t="shared" ref="AC535" si="5577">IF(AC$462=1,AB535/((1-AB535)*$I535),(1/($I535*(1-AC$462))*LN((1-AC$462*AB535)/(1-AB535))))</f>
        <v>9.3793635072065021E-2</v>
      </c>
      <c r="AD535" s="30">
        <f t="shared" ref="AD535" si="5578">1/(1/(1-EXP(-1*$I535))+AE$462/(1-EXP(-1*AE$462*$I535))-1/$I535)</f>
        <v>9.3037342198205863E-2</v>
      </c>
      <c r="AE535" s="30">
        <f t="shared" ref="AE535" si="5579">IF(AE$462=1,AD535/((1-AD535)*$I535),(1/($I535*(1-AE$462))*LN((1-AE$462*AD535)/(1-AD535))))</f>
        <v>8.0117194620312498E-2</v>
      </c>
      <c r="AF535" s="30">
        <f t="shared" ref="AF535" si="5580">1/(1/(1-EXP(-1*$I535))+AG$462/(1-EXP(-1*AG$462*$I535))-1/$I535)</f>
        <v>0.49673567712812794</v>
      </c>
      <c r="AG535" s="30">
        <f t="shared" ref="AG535" si="5581">IF(AG$462=1,AF535/((1-AF535)*$I535),(1/($I535*(1-AG$462))*LN((1-AG$462*AF535)/(1-AF535))))</f>
        <v>0.31839010742273649</v>
      </c>
      <c r="AI535">
        <v>72</v>
      </c>
      <c r="AJ535" s="2">
        <f t="shared" si="5478"/>
        <v>0.67458474088962372</v>
      </c>
      <c r="AK535" s="2">
        <f t="shared" si="5479"/>
        <v>0.67458474088964593</v>
      </c>
      <c r="AL535" s="2">
        <f t="shared" si="5480"/>
        <v>0.67458474088963483</v>
      </c>
      <c r="AM535" s="30">
        <f t="shared" si="5450"/>
        <v>0.36363636363636093</v>
      </c>
      <c r="AN535" s="30">
        <f t="shared" si="5451"/>
        <v>0.91404783110846388</v>
      </c>
      <c r="AO535" s="30">
        <f t="shared" si="5452"/>
        <v>0.36363636363636692</v>
      </c>
      <c r="AP535" s="30">
        <f t="shared" si="5453"/>
        <v>0.91404783110845911</v>
      </c>
      <c r="AQ535" s="30">
        <f t="shared" si="5454"/>
        <v>0.36363636363636392</v>
      </c>
      <c r="AR535" s="30">
        <f t="shared" si="5455"/>
        <v>0.91404783110846122</v>
      </c>
      <c r="AS535" s="48">
        <f t="shared" si="5481"/>
        <v>0</v>
      </c>
    </row>
    <row r="536" spans="5:45" x14ac:dyDescent="0.25">
      <c r="E536" s="2"/>
      <c r="F536" s="2"/>
      <c r="I536" s="40">
        <v>3.61</v>
      </c>
      <c r="J536" s="30">
        <f t="shared" si="5456"/>
        <v>0.87739765921317669</v>
      </c>
      <c r="K536" s="30">
        <f t="shared" si="5457"/>
        <v>0.65992238588191265</v>
      </c>
      <c r="L536" s="30">
        <f t="shared" si="5456"/>
        <v>0.78471776598826704</v>
      </c>
      <c r="M536" s="30">
        <f t="shared" si="5457"/>
        <v>0.53513033172688218</v>
      </c>
      <c r="N536" s="30">
        <f t="shared" ref="N536" si="5582">1/(1/(1-EXP(-1*$I536))+O$462/(1-EXP(-1*O$462*$I536))-1/$I536)</f>
        <v>0.7000435898924483</v>
      </c>
      <c r="O536" s="30">
        <f t="shared" ref="O536" si="5583">IF(O$462=1,N536/((1-N536)*$I536),(1/($I536*(1-O$462))*LN((1-O$462*N536)/(1-N536))))</f>
        <v>0.45661069603453347</v>
      </c>
      <c r="P536" s="30">
        <f t="shared" ref="P536" si="5584">1/(1/(1-EXP(-1*$I536))+Q$462/(1-EXP(-1*Q$462*$I536))-1/$I536)</f>
        <v>0.62579286237183152</v>
      </c>
      <c r="Q536" s="30">
        <f t="shared" ref="Q536" si="5585">IF(Q$462=1,P536/((1-P536)*$I536),(1/($I536*(1-Q$462))*LN((1-Q$462*P536)/(1-P536))))</f>
        <v>0.3996249657528862</v>
      </c>
      <c r="R536" s="30">
        <f t="shared" ref="R536" si="5586">1/(1/(1-EXP(-1*$I536))+S$462/(1-EXP(-1*S$462*$I536))-1/$I536)</f>
        <v>0.5622400644192409</v>
      </c>
      <c r="S536" s="30">
        <f t="shared" ref="S536" si="5587">IF(S$462=1,R536/((1-R536)*$I536),(1/($I536*(1-S$462))*LN((1-S$462*R536)/(1-R536))))</f>
        <v>0.35577757930865611</v>
      </c>
      <c r="T536" s="30">
        <f t="shared" ref="T536" si="5588">1/(1/(1-EXP(-1*$I536))+U$462/(1-EXP(-1*U$462*$I536))-1/$I536)</f>
        <v>0.50844652657613243</v>
      </c>
      <c r="U536" s="30">
        <f t="shared" ref="U536" si="5589">IF(U$462=1,T536/((1-T536)*$I536),(1/($I536*(1-U$462))*LN((1-U$462*T536)/(1-T536))))</f>
        <v>0.32101431925044782</v>
      </c>
      <c r="V536" s="30">
        <f t="shared" ref="V536" si="5590">1/(1/(1-EXP(-1*$I536))+W$462/(1-EXP(-1*W$462*$I536))-1/$I536)</f>
        <v>0.44296797893369544</v>
      </c>
      <c r="W536" s="30">
        <f t="shared" ref="W536" si="5591">IF(W$462=1,V536/((1-V536)*$I536),(1/($I536*(1-W$462))*LN((1-W$462*V536)/(1-V536))))</f>
        <v>0.2808075436723993</v>
      </c>
      <c r="X536" s="30">
        <f t="shared" ref="X536" si="5592">1/(1/(1-EXP(-1*$I536))+Y$462/(1-EXP(-1*Y$462*$I536))-1/$I536)</f>
        <v>0.36333771816464688</v>
      </c>
      <c r="Y536" s="30">
        <f t="shared" ref="Y536" si="5593">IF(Y$462=1,X536/((1-X536)*$I536),(1/($I536*(1-Y$462))*LN((1-Y$462*X536)/(1-X536))))</f>
        <v>0.23423251474662801</v>
      </c>
      <c r="Z536" s="30">
        <f t="shared" ref="Z536" si="5594">1/(1/(1-EXP(-1*$I536))+AA$462/(1-EXP(-1*AA$462*$I536))-1/$I536)</f>
        <v>0.21049096092081232</v>
      </c>
      <c r="AA536" s="30">
        <f t="shared" ref="AA536" si="5595">IF(AA$462=1,Z536/((1-Z536)*$I536),(1/($I536*(1-AA$462))*LN((1-AA$462*Z536)/(1-Z536))))</f>
        <v>0.14853069607140923</v>
      </c>
      <c r="AB536" s="30">
        <f t="shared" ref="AB536" si="5596">1/(1/(1-EXP(-1*$I536))+AC$462/(1-EXP(-1*AC$462*$I536))-1/$I536)</f>
        <v>0.11427532259630491</v>
      </c>
      <c r="AC536" s="30">
        <f t="shared" ref="AC536" si="5597">IF(AC$462=1,AB536/((1-AB536)*$I536),(1/($I536*(1-AC$462))*LN((1-AC$462*AB536)/(1-AB536))))</f>
        <v>9.2378995937064265E-2</v>
      </c>
      <c r="AD536" s="30">
        <f t="shared" ref="AD536" si="5598">1/(1/(1-EXP(-1*$I536))+AE$462/(1-EXP(-1*AE$462*$I536))-1/$I536)</f>
        <v>9.3016370992514849E-2</v>
      </c>
      <c r="AE536" s="30">
        <f t="shared" ref="AE536" si="5599">IF(AE$462=1,AD536/((1-AD536)*$I536),(1/($I536*(1-AE$462))*LN((1-AE$462*AD536)/(1-AD536))))</f>
        <v>7.8915685151572851E-2</v>
      </c>
      <c r="AF536" s="30">
        <f t="shared" ref="AF536" si="5600">1/(1/(1-EXP(-1*$I536))+AG$462/(1-EXP(-1*AG$462*$I536))-1/$I536)</f>
        <v>0.49636128549214775</v>
      </c>
      <c r="AG536" s="30">
        <f t="shared" ref="AG536" si="5601">IF(AG$462=1,AF536/((1-AF536)*$I536),(1/($I536*(1-AG$462))*LN((1-AG$462*AF536)/(1-AF536))))</f>
        <v>0.31343719432653283</v>
      </c>
      <c r="AI536">
        <v>73</v>
      </c>
      <c r="AJ536" s="2">
        <f t="shared" si="5478"/>
        <v>0.67458474088962372</v>
      </c>
      <c r="AK536" s="2">
        <f t="shared" si="5479"/>
        <v>0.67458474088964593</v>
      </c>
      <c r="AL536" s="2">
        <f t="shared" si="5480"/>
        <v>0.67458474088963483</v>
      </c>
      <c r="AM536" s="30">
        <f t="shared" si="5450"/>
        <v>0.36363636363636093</v>
      </c>
      <c r="AN536" s="30">
        <f t="shared" si="5451"/>
        <v>0.91404783110846388</v>
      </c>
      <c r="AO536" s="30">
        <f t="shared" si="5452"/>
        <v>0.36363636363636692</v>
      </c>
      <c r="AP536" s="30">
        <f t="shared" si="5453"/>
        <v>0.91404783110845911</v>
      </c>
      <c r="AQ536" s="30">
        <f t="shared" si="5454"/>
        <v>0.36363636363636392</v>
      </c>
      <c r="AR536" s="30">
        <f t="shared" si="5455"/>
        <v>0.91404783110846122</v>
      </c>
      <c r="AS536" s="48">
        <f t="shared" si="5481"/>
        <v>0</v>
      </c>
    </row>
    <row r="537" spans="5:45" x14ac:dyDescent="0.25">
      <c r="E537" s="2"/>
      <c r="F537" s="2"/>
      <c r="I537" s="40">
        <v>3.66</v>
      </c>
      <c r="J537" s="30">
        <f t="shared" si="5456"/>
        <v>0.87834516730233292</v>
      </c>
      <c r="K537" s="30">
        <f t="shared" si="5457"/>
        <v>0.65347824897640883</v>
      </c>
      <c r="L537" s="30">
        <f t="shared" si="5456"/>
        <v>0.78520461812974007</v>
      </c>
      <c r="M537" s="30">
        <f t="shared" si="5457"/>
        <v>0.52872151503382181</v>
      </c>
      <c r="N537" s="30">
        <f t="shared" ref="N537" si="5602">1/(1/(1-EXP(-1*$I537))+O$462/(1-EXP(-1*O$462*$I537))-1/$I537)</f>
        <v>0.70013718051078455</v>
      </c>
      <c r="O537" s="30">
        <f t="shared" ref="O537" si="5603">IF(O$462=1,N537/((1-N537)*$I537),(1/($I537*(1-O$462))*LN((1-O$462*N537)/(1-N537))))</f>
        <v>0.45051986399527472</v>
      </c>
      <c r="P537" s="30">
        <f t="shared" ref="P537" si="5604">1/(1/(1-EXP(-1*$I537))+Q$462/(1-EXP(-1*Q$462*$I537))-1/$I537)</f>
        <v>0.62562137235009385</v>
      </c>
      <c r="Q537" s="30">
        <f t="shared" ref="Q537" si="5605">IF(Q$462=1,P537/((1-P537)*$I537),(1/($I537*(1-Q$462))*LN((1-Q$462*P537)/(1-P537))))</f>
        <v>0.39391495821854461</v>
      </c>
      <c r="R537" s="30">
        <f t="shared" ref="R537" si="5606">1/(1/(1-EXP(-1*$I537))+S$462/(1-EXP(-1*S$462*$I537))-1/$I537)</f>
        <v>0.56192393805920371</v>
      </c>
      <c r="S537" s="30">
        <f t="shared" ref="S537" si="5607">IF(S$462=1,R537/((1-R537)*$I537),(1/($I537*(1-S$462))*LN((1-S$462*R537)/(1-R537))))</f>
        <v>0.35046683431430614</v>
      </c>
      <c r="T537" s="30">
        <f t="shared" ref="T537" si="5608">1/(1/(1-EXP(-1*$I537))+U$462/(1-EXP(-1*U$462*$I537))-1/$I537)</f>
        <v>0.50807189993664903</v>
      </c>
      <c r="U537" s="30">
        <f t="shared" ref="U537" si="5609">IF(U$462=1,T537/((1-T537)*$I537),(1/($I537*(1-U$462))*LN((1-U$462*T537)/(1-T537))))</f>
        <v>0.31609527530073289</v>
      </c>
      <c r="V537" s="30">
        <f t="shared" ref="V537" si="5610">1/(1/(1-EXP(-1*$I537))+W$462/(1-EXP(-1*W$462*$I537))-1/$I537)</f>
        <v>0.44259429187749422</v>
      </c>
      <c r="W537" s="30">
        <f t="shared" ref="W537" si="5611">IF(W$462=1,V537/((1-V537)*$I537),(1/($I537*(1-W$462))*LN((1-W$462*V537)/(1-V537))))</f>
        <v>0.27642576289759768</v>
      </c>
      <c r="X537" s="30">
        <f t="shared" ref="X537" si="5612">1/(1/(1-EXP(-1*$I537))+Y$462/(1-EXP(-1*Y$462*$I537))-1/$I537)</f>
        <v>0.36304053856321816</v>
      </c>
      <c r="Y537" s="30">
        <f t="shared" ref="Y537" si="5613">IF(Y$462=1,X537/((1-X537)*$I537),(1/($I537*(1-Y$462))*LN((1-Y$462*X537)/(1-X537))))</f>
        <v>0.2305666265167314</v>
      </c>
      <c r="Z537" s="30">
        <f t="shared" ref="Z537" si="5614">1/(1/(1-EXP(-1*$I537))+AA$462/(1-EXP(-1*AA$462*$I537))-1/$I537)</f>
        <v>0.21038503120379479</v>
      </c>
      <c r="AA537" s="30">
        <f t="shared" ref="AA537" si="5615">IF(AA$462=1,Z537/((1-Z537)*$I537),(1/($I537*(1-AA$462))*LN((1-AA$462*Z537)/(1-Z537))))</f>
        <v>0.14626994877240912</v>
      </c>
      <c r="AB537" s="30">
        <f t="shared" ref="AB537" si="5616">1/(1/(1-EXP(-1*$I537))+AC$462/(1-EXP(-1*AC$462*$I537))-1/$I537)</f>
        <v>0.11424408869654749</v>
      </c>
      <c r="AC537" s="30">
        <f t="shared" ref="AC537" si="5617">IF(AC$462=1,AB537/((1-AB537)*$I537),(1/($I537*(1-AC$462))*LN((1-AC$462*AB537)/(1-AB537))))</f>
        <v>9.1004854945086436E-2</v>
      </c>
      <c r="AD537" s="30">
        <f t="shared" ref="AD537" si="5618">1/(1/(1-EXP(-1*$I537))+AE$462/(1-EXP(-1*AE$462*$I537))-1/$I537)</f>
        <v>9.2995676148055997E-2</v>
      </c>
      <c r="AE537" s="30">
        <f t="shared" ref="AE537" si="5619">IF(AE$462=1,AD537/((1-AD537)*$I537),(1/($I537*(1-AE$462))*LN((1-AE$462*AD537)/(1-AD537))))</f>
        <v>7.774846608424836E-2</v>
      </c>
      <c r="AF537" s="30">
        <f t="shared" ref="AF537" si="5620">1/(1/(1-EXP(-1*$I537))+AG$462/(1-EXP(-1*AG$462*$I537))-1/$I537)</f>
        <v>0.49598127409379494</v>
      </c>
      <c r="AG537" s="30">
        <f t="shared" ref="AG537" si="5621">IF(AG$462=1,AF537/((1-AF537)*$I537),(1/($I537*(1-AG$462))*LN((1-AG$462*AF537)/(1-AF537))))</f>
        <v>0.30861264782290071</v>
      </c>
      <c r="AI537">
        <v>74</v>
      </c>
      <c r="AJ537" s="2">
        <f t="shared" si="5478"/>
        <v>0.67458474088962372</v>
      </c>
      <c r="AK537" s="2">
        <f t="shared" si="5479"/>
        <v>0.67458474088964593</v>
      </c>
      <c r="AL537" s="2">
        <f t="shared" si="5480"/>
        <v>0.67458474088963483</v>
      </c>
      <c r="AM537" s="30">
        <f t="shared" si="5450"/>
        <v>0.36363636363636093</v>
      </c>
      <c r="AN537" s="30">
        <f t="shared" si="5451"/>
        <v>0.91404783110846388</v>
      </c>
      <c r="AO537" s="30">
        <f t="shared" si="5452"/>
        <v>0.36363636363636692</v>
      </c>
      <c r="AP537" s="30">
        <f t="shared" si="5453"/>
        <v>0.91404783110845911</v>
      </c>
      <c r="AQ537" s="30">
        <f t="shared" si="5454"/>
        <v>0.36363636363636392</v>
      </c>
      <c r="AR537" s="30">
        <f t="shared" si="5455"/>
        <v>0.91404783110846122</v>
      </c>
      <c r="AS537" s="48">
        <f t="shared" si="5481"/>
        <v>0</v>
      </c>
    </row>
    <row r="538" spans="5:45" x14ac:dyDescent="0.25">
      <c r="E538" s="2"/>
      <c r="F538" s="2"/>
      <c r="I538" s="40">
        <v>3.7099999999999951</v>
      </c>
      <c r="J538" s="30">
        <f t="shared" si="5456"/>
        <v>0.8792396342552713</v>
      </c>
      <c r="K538" s="30">
        <f t="shared" si="5457"/>
        <v>0.6470845465460453</v>
      </c>
      <c r="L538" s="30">
        <f t="shared" si="5456"/>
        <v>0.78564903801290553</v>
      </c>
      <c r="M538" s="30">
        <f t="shared" si="5457"/>
        <v>0.52240989546938754</v>
      </c>
      <c r="N538" s="30">
        <f t="shared" ref="N538" si="5622">1/(1/(1-EXP(-1*$I538))+O$462/(1-EXP(-1*O$462*$I538))-1/$I538)</f>
        <v>0.70019917900981754</v>
      </c>
      <c r="O538" s="30">
        <f t="shared" ref="O538" si="5623">IF(O$462=1,N538/((1-N538)*$I538),(1/($I538*(1-O$462))*LN((1-O$462*N538)/(1-N538))))</f>
        <v>0.44454427960508769</v>
      </c>
      <c r="P538" s="30">
        <f t="shared" ref="P538" si="5624">1/(1/(1-EXP(-1*$I538))+Q$462/(1-EXP(-1*Q$462*$I538))-1/$I538)</f>
        <v>0.62542866458722168</v>
      </c>
      <c r="Q538" s="30">
        <f t="shared" ref="Q538" si="5625">IF(Q$462=1,P538/((1-P538)*$I538),(1/($I538*(1-Q$462))*LN((1-Q$462*P538)/(1-P538))))</f>
        <v>0.38832848141479753</v>
      </c>
      <c r="R538" s="30">
        <f t="shared" ref="R538" si="5626">1/(1/(1-EXP(-1*$I538))+S$462/(1-EXP(-1*S$462*$I538))-1/$I538)</f>
        <v>0.56159531561603204</v>
      </c>
      <c r="S538" s="30">
        <f t="shared" ref="S538" si="5627">IF(S$462=1,R538/((1-R538)*$I538),(1/($I538*(1-S$462))*LN((1-S$462*R538)/(1-R538))))</f>
        <v>0.34528235173466121</v>
      </c>
      <c r="T538" s="30">
        <f t="shared" ref="T538" si="5628">1/(1/(1-EXP(-1*$I538))+U$462/(1-EXP(-1*U$462*$I538))-1/$I538)</f>
        <v>0.50769123211078049</v>
      </c>
      <c r="U538" s="30">
        <f t="shared" ref="U538" si="5629">IF(U$462=1,T538/((1-T538)*$I538),(1/($I538*(1-U$462))*LN((1-U$462*T538)/(1-T538))))</f>
        <v>0.31130136197626224</v>
      </c>
      <c r="V538" s="30">
        <f t="shared" ref="V538" si="5630">1/(1/(1-EXP(-1*$I538))+W$462/(1-EXP(-1*W$462*$I538))-1/$I538)</f>
        <v>0.44222029627851367</v>
      </c>
      <c r="W538" s="30">
        <f t="shared" ref="W538" si="5631">IF(W$462=1,V538/((1-V538)*$I538),(1/($I538*(1-W$462))*LN((1-W$462*V538)/(1-V538))))</f>
        <v>0.27216290359192846</v>
      </c>
      <c r="X538" s="30">
        <f t="shared" ref="X538" si="5632">1/(1/(1-EXP(-1*$I538))+Y$462/(1-EXP(-1*Y$462*$I538))-1/$I538)</f>
        <v>0.36274612610273477</v>
      </c>
      <c r="Y538" s="30">
        <f t="shared" ref="Y538" si="5633">IF(Y$462=1,X538/((1-X538)*$I538),(1/($I538*(1-Y$462))*LN((1-Y$462*X538)/(1-X538))))</f>
        <v>0.22700502335723594</v>
      </c>
      <c r="Z538" s="30">
        <f t="shared" ref="Z538" si="5634">1/(1/(1-EXP(-1*$I538))+AA$462/(1-EXP(-1*AA$462*$I538))-1/$I538)</f>
        <v>0.21028055921612393</v>
      </c>
      <c r="AA538" s="30">
        <f t="shared" ref="AA538" si="5635">IF(AA$462=1,Z538/((1-Z538)*$I538),(1/($I538*(1-AA$462))*LN((1-AA$462*Z538)/(1-Z538))))</f>
        <v>0.1440739104127875</v>
      </c>
      <c r="AB538" s="30">
        <f t="shared" ref="AB538" si="5636">1/(1/(1-EXP(-1*$I538))+AC$462/(1-EXP(-1*AC$462*$I538))-1/$I538)</f>
        <v>0.11421327139063084</v>
      </c>
      <c r="AC538" s="30">
        <f t="shared" ref="AC538" si="5637">IF(AC$462=1,AB538/((1-AB538)*$I538),(1/($I538*(1-AC$462))*LN((1-AC$462*AB538)/(1-AB538))))</f>
        <v>8.9669546449293716E-2</v>
      </c>
      <c r="AD538" s="30">
        <f t="shared" ref="AD538" si="5638">1/(1/(1-EXP(-1*$I538))+AE$462/(1-EXP(-1*AE$462*$I538))-1/$I538)</f>
        <v>9.2975255266019602E-2</v>
      </c>
      <c r="AE538" s="30">
        <f t="shared" ref="AE538" si="5639">IF(AE$462=1,AD538/((1-AD538)*$I538),(1/($I538*(1-AE$462))*LN((1-AE$462*AD538)/(1-AD538))))</f>
        <v>7.6614128809378734E-2</v>
      </c>
      <c r="AF538" s="30">
        <f t="shared" ref="AF538" si="5640">1/(1/(1-EXP(-1*$I538))+AG$462/(1-EXP(-1*AG$462*$I538))-1/$I538)</f>
        <v>0.49559648004797685</v>
      </c>
      <c r="AG538" s="30">
        <f t="shared" ref="AG538" si="5641">IF(AG$462=1,AF538/((1-AF538)*$I538),(1/($I538*(1-AG$462))*LN((1-AG$462*AF538)/(1-AF538))))</f>
        <v>0.30391249784422325</v>
      </c>
      <c r="AI538">
        <v>75</v>
      </c>
      <c r="AJ538" s="2">
        <f t="shared" si="5478"/>
        <v>0.67458474088962372</v>
      </c>
      <c r="AK538" s="2">
        <f t="shared" si="5479"/>
        <v>0.67458474088964593</v>
      </c>
      <c r="AL538" s="2">
        <f t="shared" si="5480"/>
        <v>0.67458474088963483</v>
      </c>
      <c r="AM538" s="30">
        <f t="shared" si="5450"/>
        <v>0.36363636363636093</v>
      </c>
      <c r="AN538" s="30">
        <f t="shared" si="5451"/>
        <v>0.91404783110846388</v>
      </c>
      <c r="AO538" s="30">
        <f t="shared" si="5452"/>
        <v>0.36363636363636692</v>
      </c>
      <c r="AP538" s="30">
        <f t="shared" si="5453"/>
        <v>0.91404783110845911</v>
      </c>
      <c r="AQ538" s="30">
        <f t="shared" si="5454"/>
        <v>0.36363636363636392</v>
      </c>
      <c r="AR538" s="30">
        <f t="shared" si="5455"/>
        <v>0.91404783110846122</v>
      </c>
      <c r="AS538" s="48">
        <f t="shared" si="5481"/>
        <v>0</v>
      </c>
    </row>
    <row r="539" spans="5:45" x14ac:dyDescent="0.25">
      <c r="E539" s="2"/>
      <c r="F539" s="2"/>
      <c r="I539" s="40">
        <v>3.7599999999999949</v>
      </c>
      <c r="J539" s="30">
        <f t="shared" si="5456"/>
        <v>0.88008369385093899</v>
      </c>
      <c r="K539" s="30">
        <f t="shared" si="5457"/>
        <v>0.64074340590690226</v>
      </c>
      <c r="L539" s="30">
        <f t="shared" si="5456"/>
        <v>0.78605325364326495</v>
      </c>
      <c r="M539" s="30">
        <f t="shared" si="5457"/>
        <v>0.51619510715594374</v>
      </c>
      <c r="N539" s="30">
        <f t="shared" ref="N539" si="5642">1/(1/(1-EXP(-1*$I539))+O$462/(1-EXP(-1*O$462*$I539))-1/$I539)</f>
        <v>0.70023145868575642</v>
      </c>
      <c r="O539" s="30">
        <f t="shared" ref="O539" si="5643">IF(O$462=1,N539/((1-N539)*$I539),(1/($I539*(1-O$462))*LN((1-O$462*N539)/(1-N539))))</f>
        <v>0.43868217215979843</v>
      </c>
      <c r="P539" s="30">
        <f t="shared" ref="P539" si="5644">1/(1/(1-EXP(-1*$I539))+Q$462/(1-EXP(-1*Q$462*$I539))-1/$I539)</f>
        <v>0.62521626261141994</v>
      </c>
      <c r="Q539" s="30">
        <f t="shared" ref="Q539" si="5645">IF(Q$462=1,P539/((1-P539)*$I539),(1/($I539*(1-Q$462))*LN((1-Q$462*P539)/(1-P539))))</f>
        <v>0.38286284447794139</v>
      </c>
      <c r="R539" s="30">
        <f t="shared" ref="R539" si="5646">1/(1/(1-EXP(-1*$I539))+S$462/(1-EXP(-1*S$462*$I539))-1/$I539)</f>
        <v>0.56125536991919822</v>
      </c>
      <c r="S539" s="30">
        <f t="shared" ref="S539" si="5647">IF(S$462=1,R539/((1-R539)*$I539),(1/($I539*(1-S$462))*LN((1-S$462*R539)/(1-R539))))</f>
        <v>0.3402207912237829</v>
      </c>
      <c r="T539" s="30">
        <f t="shared" ref="T539" si="5648">1/(1/(1-EXP(-1*$I539))+U$462/(1-EXP(-1*U$462*$I539))-1/$I539)</f>
        <v>0.50730537066583226</v>
      </c>
      <c r="U539" s="30">
        <f t="shared" ref="U539" si="5649">IF(U$462=1,T539/((1-T539)*$I539),(1/($I539*(1-U$462))*LN((1-U$462*T539)/(1-T539))))</f>
        <v>0.30662880249465047</v>
      </c>
      <c r="V539" s="30">
        <f t="shared" ref="V539" si="5650">1/(1/(1-EXP(-1*$I539))+W$462/(1-EXP(-1*W$462*$I539))-1/$I539)</f>
        <v>0.44184645516522419</v>
      </c>
      <c r="W539" s="30">
        <f t="shared" ref="W539" si="5651">IF(W$462=1,V539/((1-V539)*$I539),(1/($I539*(1-W$462))*LN((1-W$462*V539)/(1-V539))))</f>
        <v>0.26801487424649356</v>
      </c>
      <c r="X539" s="30">
        <f t="shared" ref="X539" si="5652">1/(1/(1-EXP(-1*$I539))+Y$462/(1-EXP(-1*Y$462*$I539))-1/$I539)</f>
        <v>0.36245460304846466</v>
      </c>
      <c r="Y539" s="30">
        <f t="shared" ref="Y539" si="5653">IF(Y$462=1,X539/((1-X539)*$I539),(1/($I539*(1-Y$462))*LN((1-Y$462*X539)/(1-X539))))</f>
        <v>0.22354369217504722</v>
      </c>
      <c r="Z539" s="30">
        <f t="shared" ref="Z539" si="5654">1/(1/(1-EXP(-1*$I539))+AA$462/(1-EXP(-1*AA$462*$I539))-1/$I539)</f>
        <v>0.21017753057786756</v>
      </c>
      <c r="AA539" s="30">
        <f t="shared" ref="AA539" si="5655">IF(AA$462=1,Z539/((1-Z539)*$I539),(1/($I539*(1-AA$462))*LN((1-AA$462*Z539)/(1-Z539))))</f>
        <v>0.14193994020430539</v>
      </c>
      <c r="AB539" s="30">
        <f t="shared" ref="AB539" si="5656">1/(1/(1-EXP(-1*$I539))+AC$462/(1-EXP(-1*AC$462*$I539))-1/$I539)</f>
        <v>0.11418286684244985</v>
      </c>
      <c r="AC539" s="30">
        <f t="shared" ref="AC539" si="5657">IF(AC$462=1,AB539/((1-AB539)*$I539),(1/($I539*(1-AC$462))*LN((1-AC$462*AB539)/(1-AB539))))</f>
        <v>8.8371493580534796E-2</v>
      </c>
      <c r="AD539" s="30">
        <f t="shared" ref="AD539" si="5658">1/(1/(1-EXP(-1*$I539))+AE$462/(1-EXP(-1*AE$462*$I539))-1/$I539)</f>
        <v>9.2955105886849299E-2</v>
      </c>
      <c r="AE539" s="30">
        <f t="shared" ref="AE539" si="5659">IF(AE$462=1,AD539/((1-AD539)*$I539),(1/($I539*(1-AE$462))*LN((1-AE$462*AD539)/(1-AD539))))</f>
        <v>7.5511339778301864E-2</v>
      </c>
      <c r="AF539" s="30">
        <f t="shared" ref="AF539" si="5660">1/(1/(1-EXP(-1*$I539))+AG$462/(1-EXP(-1*AG$462*$I539))-1/$I539)</f>
        <v>0.49520767709940644</v>
      </c>
      <c r="AG539" s="30">
        <f t="shared" ref="AG539" si="5661">IF(AG$462=1,AF539/((1-AF539)*$I539),(1/($I539*(1-AG$462))*LN((1-AG$462*AF539)/(1-AF539))))</f>
        <v>0.29933288876146974</v>
      </c>
      <c r="AI539">
        <v>76</v>
      </c>
      <c r="AJ539" s="2">
        <f t="shared" si="5478"/>
        <v>0.67458474088962372</v>
      </c>
      <c r="AK539" s="2">
        <f t="shared" si="5479"/>
        <v>0.67458474088964593</v>
      </c>
      <c r="AL539" s="2">
        <f t="shared" si="5480"/>
        <v>0.67458474088963483</v>
      </c>
      <c r="AM539" s="30">
        <f t="shared" si="5450"/>
        <v>0.36363636363636093</v>
      </c>
      <c r="AN539" s="30">
        <f t="shared" si="5451"/>
        <v>0.91404783110846388</v>
      </c>
      <c r="AO539" s="30">
        <f t="shared" si="5452"/>
        <v>0.36363636363636692</v>
      </c>
      <c r="AP539" s="30">
        <f t="shared" si="5453"/>
        <v>0.91404783110845911</v>
      </c>
      <c r="AQ539" s="30">
        <f t="shared" si="5454"/>
        <v>0.36363636363636392</v>
      </c>
      <c r="AR539" s="30">
        <f t="shared" si="5455"/>
        <v>0.91404783110846122</v>
      </c>
      <c r="AS539" s="48">
        <f t="shared" si="5481"/>
        <v>0</v>
      </c>
    </row>
    <row r="540" spans="5:45" x14ac:dyDescent="0.25">
      <c r="E540" s="2"/>
      <c r="F540" s="2"/>
      <c r="I540" s="40">
        <v>3.8099999999999947</v>
      </c>
      <c r="J540" s="30">
        <f t="shared" si="5456"/>
        <v>0.88087984841805178</v>
      </c>
      <c r="K540" s="30">
        <f t="shared" si="5457"/>
        <v>0.63445678831114471</v>
      </c>
      <c r="L540" s="30">
        <f t="shared" si="5456"/>
        <v>0.7864193785640774</v>
      </c>
      <c r="M540" s="30">
        <f t="shared" si="5457"/>
        <v>0.5100766752903434</v>
      </c>
      <c r="N540" s="30">
        <f t="shared" ref="N540" si="5662">1/(1/(1-EXP(-1*$I540))+O$462/(1-EXP(-1*O$462*$I540))-1/$I540)</f>
        <v>0.70023579211112719</v>
      </c>
      <c r="O540" s="30">
        <f t="shared" ref="O540" si="5663">IF(O$462=1,N540/((1-N540)*$I540),(1/($I540*(1-O$462))*LN((1-O$462*N540)/(1-N540))))</f>
        <v>0.43293173162709492</v>
      </c>
      <c r="P540" s="30">
        <f t="shared" ref="P540" si="5664">1/(1/(1-EXP(-1*$I540))+Q$462/(1-EXP(-1*Q$462*$I540))-1/$I540)</f>
        <v>0.62498560141254766</v>
      </c>
      <c r="Q540" s="30">
        <f t="shared" ref="Q540" si="5665">IF(Q$462=1,P540/((1-P540)*$I540),(1/($I540*(1-Q$462))*LN((1-Q$462*P540)/(1-P540))))</f>
        <v>0.37751537326804546</v>
      </c>
      <c r="R540" s="30">
        <f t="shared" ref="R540" si="5666">1/(1/(1-EXP(-1*$I540))+S$462/(1-EXP(-1*S$462*$I540))-1/$I540)</f>
        <v>0.56090519780585368</v>
      </c>
      <c r="S540" s="30">
        <f t="shared" ref="S540" si="5667">IF(S$462=1,R540/((1-R540)*$I540),(1/($I540*(1-S$462))*LN((1-S$462*R540)/(1-R540))))</f>
        <v>0.33527887665006068</v>
      </c>
      <c r="T540" s="30">
        <f t="shared" ref="T540" si="5668">1/(1/(1-EXP(-1*$I540))+U$462/(1-EXP(-1*U$462*$I540))-1/$I540)</f>
        <v>0.50691510071600898</v>
      </c>
      <c r="U540" s="30">
        <f t="shared" ref="U540" si="5669">IF(U$462=1,T540/((1-T540)*$I540),(1/($I540*(1-U$462))*LN((1-U$462*T540)/(1-T540))))</f>
        <v>0.30207392474943978</v>
      </c>
      <c r="V540" s="30">
        <f t="shared" ref="V540" si="5670">1/(1/(1-EXP(-1*$I540))+W$462/(1-EXP(-1*W$462*$I540))-1/$I540)</f>
        <v>0.44147318930232771</v>
      </c>
      <c r="W540" s="30">
        <f t="shared" ref="W540" si="5671">IF(W$462=1,V540/((1-V540)*$I540),(1/($I540*(1-W$462))*LN((1-W$462*V540)/(1-V540))))</f>
        <v>0.26397773332246899</v>
      </c>
      <c r="X540" s="30">
        <f t="shared" ref="X540" si="5672">1/(1/(1-EXP(-1*$I540))+Y$462/(1-EXP(-1*Y$462*$I540))-1/$I540)</f>
        <v>0.3621660740695688</v>
      </c>
      <c r="Y540" s="30">
        <f t="shared" ref="Y540" si="5673">IF(Y$462=1,X540/((1-X540)*$I540),(1/($I540*(1-Y$462))*LN((1-Y$462*X540)/(1-X540))))</f>
        <v>0.22017880303275861</v>
      </c>
      <c r="Z540" s="30">
        <f t="shared" ref="Z540" si="5674">1/(1/(1-EXP(-1*$I540))+AA$462/(1-EXP(-1*AA$462*$I540))-1/$I540)</f>
        <v>0.21007593057867274</v>
      </c>
      <c r="AA540" s="30">
        <f t="shared" ref="AA540" si="5675">IF(AA$462=1,Z540/((1-Z540)*$I540),(1/($I540*(1-AA$462))*LN((1-AA$462*Z540)/(1-Z540))))</f>
        <v>0.13986553625595113</v>
      </c>
      <c r="AB540" s="30">
        <f t="shared" ref="AB540" si="5676">1/(1/(1-EXP(-1*$I540))+AC$462/(1-EXP(-1*AC$462*$I540))-1/$I540)</f>
        <v>0.11415287113397427</v>
      </c>
      <c r="AC540" s="30">
        <f t="shared" ref="AC540" si="5677">IF(AC$462=1,AB540/((1-AB540)*$I540),(1/($I540*(1-AC$462))*LN((1-AC$462*AB540)/(1-AB540))))</f>
        <v>8.7109202434557512E-2</v>
      </c>
      <c r="AD540" s="30">
        <f t="shared" ref="AD540" si="5678">1/(1/(1-EXP(-1*$I540))+AE$462/(1-EXP(-1*AE$462*$I540))-1/$I540)</f>
        <v>9.2935225494596221E-2</v>
      </c>
      <c r="AE540" s="30">
        <f t="shared" ref="AE540" si="5679">IF(AE$462=1,AD540/((1-AD540)*$I540),(1/($I540*(1-AE$462))*LN((1-AE$462*AD540)/(1-AD540))))</f>
        <v>7.4438835587561536E-2</v>
      </c>
      <c r="AF540" s="30">
        <f t="shared" ref="AF540" si="5680">1/(1/(1-EXP(-1*$I540))+AG$462/(1-EXP(-1*AG$462*$I540))-1/$I540)</f>
        <v>0.49481558000076176</v>
      </c>
      <c r="AG540" s="30">
        <f t="shared" ref="AG540" si="5681">IF(AG$462=1,AF540/((1-AF540)*$I540),(1/($I540*(1-AG$462))*LN((1-AG$462*AF540)/(1-AF540))))</f>
        <v>0.29487007853176628</v>
      </c>
      <c r="AI540">
        <v>77</v>
      </c>
      <c r="AJ540" s="2">
        <f t="shared" si="5478"/>
        <v>0.67458474088962372</v>
      </c>
      <c r="AK540" s="2">
        <f t="shared" si="5479"/>
        <v>0.67458474088964593</v>
      </c>
      <c r="AL540" s="2">
        <f t="shared" si="5480"/>
        <v>0.67458474088963483</v>
      </c>
      <c r="AM540" s="30">
        <f t="shared" si="5450"/>
        <v>0.36363636363636093</v>
      </c>
      <c r="AN540" s="30">
        <f t="shared" si="5451"/>
        <v>0.91404783110846388</v>
      </c>
      <c r="AO540" s="30">
        <f t="shared" si="5452"/>
        <v>0.36363636363636692</v>
      </c>
      <c r="AP540" s="30">
        <f t="shared" si="5453"/>
        <v>0.91404783110845911</v>
      </c>
      <c r="AQ540" s="30">
        <f t="shared" si="5454"/>
        <v>0.36363636363636392</v>
      </c>
      <c r="AR540" s="30">
        <f t="shared" si="5455"/>
        <v>0.91404783110846122</v>
      </c>
      <c r="AS540" s="48">
        <f t="shared" si="5481"/>
        <v>0</v>
      </c>
    </row>
    <row r="541" spans="5:45" x14ac:dyDescent="0.25">
      <c r="E541" s="2"/>
      <c r="F541" s="2"/>
      <c r="I541" s="40">
        <v>3.8599999999999945</v>
      </c>
      <c r="J541" s="30">
        <f t="shared" si="5456"/>
        <v>0.88163047550066254</v>
      </c>
      <c r="K541" s="30">
        <f t="shared" si="5457"/>
        <v>0.62822649294476185</v>
      </c>
      <c r="L541" s="30">
        <f t="shared" si="5456"/>
        <v>0.78674941789324682</v>
      </c>
      <c r="M541" s="30">
        <f t="shared" si="5457"/>
        <v>0.50405402517250286</v>
      </c>
      <c r="N541" s="30">
        <f t="shared" ref="N541" si="5682">1/(1/(1-EXP(-1*$I541))+O$462/(1-EXP(-1*O$462*$I541))-1/$I541)</f>
        <v>0.70021385665356206</v>
      </c>
      <c r="O541" s="30">
        <f t="shared" ref="O541" si="5683">IF(O$462=1,N541/((1-N541)*$I541),(1/($I541*(1-O$462))*LN((1-O$462*N541)/(1-N541))))</f>
        <v>0.42729111599891445</v>
      </c>
      <c r="P541" s="30">
        <f t="shared" ref="P541" si="5684">1/(1/(1-EXP(-1*$I541))+Q$462/(1-EXP(-1*Q$462*$I541))-1/$I541)</f>
        <v>0.62473803253000415</v>
      </c>
      <c r="Q541" s="30">
        <f t="shared" ref="Q541" si="5685">IF(Q$462=1,P541/((1-P541)*$I541),(1/($I541*(1-Q$462))*LN((1-Q$462*P541)/(1-P541))))</f>
        <v>0.37228341523211683</v>
      </c>
      <c r="R541" s="30">
        <f t="shared" ref="R541" si="5686">1/(1/(1-EXP(-1*$I541))+S$462/(1-EXP(-1*S$462*$I541))-1/$I541)</f>
        <v>0.56054582480230408</v>
      </c>
      <c r="S541" s="30">
        <f t="shared" ref="S541" si="5687">IF(S$462=1,R541/((1-R541)*$I541),(1/($I541*(1-S$462))*LN((1-S$462*R541)/(1-R541))))</f>
        <v>0.33045339831194631</v>
      </c>
      <c r="T541" s="30">
        <f t="shared" ref="T541" si="5688">1/(1/(1-EXP(-1*$I541))+U$462/(1-EXP(-1*U$462*$I541))-1/$I541)</f>
        <v>0.50652114913113544</v>
      </c>
      <c r="U541" s="30">
        <f t="shared" ref="U541" si="5689">IF(U$462=1,T541/((1-T541)*$I541),(1/($I541*(1-U$462))*LN((1-U$462*T541)/(1-T541))))</f>
        <v>0.29763316078720803</v>
      </c>
      <c r="V541" s="30">
        <f t="shared" ref="V541" si="5690">1/(1/(1-EXP(-1*$I541))+W$462/(1-EXP(-1*W$462*$I541))-1/$I541)</f>
        <v>0.44110088050025104</v>
      </c>
      <c r="W541" s="30">
        <f t="shared" ref="W541" si="5691">IF(W$462=1,V541/((1-V541)*$I541),(1/($I541*(1-W$462))*LN((1-W$462*V541)/(1-V541))))</f>
        <v>0.26004768481386276</v>
      </c>
      <c r="X541" s="30">
        <f t="shared" ref="X541" si="5692">1/(1/(1-EXP(-1*$I541))+Y$462/(1-EXP(-1*Y$462*$I541))-1/$I541)</f>
        <v>0.36188062798200837</v>
      </c>
      <c r="Y541" s="30">
        <f t="shared" ref="Y541" si="5693">IF(Y$462=1,X541/((1-X541)*$I541),(1/($I541*(1-Y$462))*LN((1-Y$462*X541)/(1-X541))))</f>
        <v>0.21690670023027378</v>
      </c>
      <c r="Z541" s="30">
        <f t="shared" ref="Z541" si="5694">1/(1/(1-EXP(-1*$I541))+AA$462/(1-EXP(-1*AA$462*$I541))-1/$I541)</f>
        <v>0.20997574421814663</v>
      </c>
      <c r="AA541" s="30">
        <f t="shared" ref="AA541" si="5695">IF(AA$462=1,Z541/((1-Z541)*$I541),(1/($I541*(1-AA$462))*LN((1-AA$462*Z541)/(1-Z541))))</f>
        <v>0.13784832664194976</v>
      </c>
      <c r="AB541" s="30">
        <f t="shared" ref="AB541" si="5696">1/(1/(1-EXP(-1*$I541))+AC$462/(1-EXP(-1*AC$462*$I541))-1/$I541)</f>
        <v>0.11412328027163995</v>
      </c>
      <c r="AC541" s="30">
        <f t="shared" ref="AC541" si="5697">IF(AC$462=1,AB541/((1-AB541)*$I541),(1/($I541*(1-AC$462))*LN((1-AC$462*AB541)/(1-AB541))))</f>
        <v>8.5881256710270804E-2</v>
      </c>
      <c r="AD541" s="30">
        <f t="shared" ref="AD541" si="5698">1/(1/(1-EXP(-1*$I541))+AE$462/(1-EXP(-1*AE$462*$I541))-1/$I541)</f>
        <v>9.2915611521162386E-2</v>
      </c>
      <c r="AE541" s="30">
        <f t="shared" ref="AE541" si="5699">IF(AE$462=1,AD541/((1-AD541)*$I541),(1/($I541*(1-AE$462))*LN((1-AE$462*AD541)/(1-AD541))))</f>
        <v>7.3395418445247801E-2</v>
      </c>
      <c r="AF541" s="30">
        <f t="shared" ref="AF541" si="5700">1/(1/(1-EXP(-1*$I541))+AG$462/(1-EXP(-1*AG$462*$I541))-1/$I541)</f>
        <v>0.49442084858637919</v>
      </c>
      <c r="AG541" s="30">
        <f t="shared" ref="AG541" si="5701">IF(AG$462=1,AF541/((1-AF541)*$I541),(1/($I541*(1-AG$462))*LN((1-AG$462*AF541)/(1-AF541))))</f>
        <v>0.29052043749240458</v>
      </c>
      <c r="AI541">
        <v>78</v>
      </c>
      <c r="AJ541" s="2">
        <f t="shared" si="5478"/>
        <v>0.67458474088962372</v>
      </c>
      <c r="AK541" s="2">
        <f t="shared" si="5479"/>
        <v>0.67458474088964593</v>
      </c>
      <c r="AL541" s="2">
        <f t="shared" si="5480"/>
        <v>0.67458474088963483</v>
      </c>
      <c r="AM541" s="30">
        <f t="shared" si="5450"/>
        <v>0.36363636363636093</v>
      </c>
      <c r="AN541" s="30">
        <f t="shared" si="5451"/>
        <v>0.91404783110846388</v>
      </c>
      <c r="AO541" s="30">
        <f t="shared" si="5452"/>
        <v>0.36363636363636692</v>
      </c>
      <c r="AP541" s="30">
        <f t="shared" si="5453"/>
        <v>0.91404783110845911</v>
      </c>
      <c r="AQ541" s="30">
        <f t="shared" si="5454"/>
        <v>0.36363636363636392</v>
      </c>
      <c r="AR541" s="30">
        <f t="shared" si="5455"/>
        <v>0.91404783110846122</v>
      </c>
      <c r="AS541" s="48">
        <f t="shared" si="5481"/>
        <v>0</v>
      </c>
    </row>
    <row r="542" spans="5:45" x14ac:dyDescent="0.25">
      <c r="E542" s="2"/>
      <c r="F542" s="2"/>
      <c r="I542" s="40">
        <v>3.9099999999999944</v>
      </c>
      <c r="J542" s="30">
        <f t="shared" si="5456"/>
        <v>0.88233783417607636</v>
      </c>
      <c r="K542" s="30">
        <f t="shared" si="5457"/>
        <v>0.62205416132736013</v>
      </c>
      <c r="L542" s="30">
        <f t="shared" si="5456"/>
        <v>0.78704527402682745</v>
      </c>
      <c r="M542" s="30">
        <f t="shared" si="5457"/>
        <v>0.49812649080538102</v>
      </c>
      <c r="N542" s="30">
        <f t="shared" ref="N542" si="5702">1/(1/(1-EXP(-1*$I542))+O$462/(1-EXP(-1*O$462*$I542))-1/$I542)</f>
        <v>0.70016723967480055</v>
      </c>
      <c r="O542" s="30">
        <f t="shared" ref="O542" si="5703">IF(O$462=1,N542/((1-N542)*$I542),(1/($I542*(1-O$462))*LN((1-O$462*N542)/(1-N542))))</f>
        <v>0.42175845804420919</v>
      </c>
      <c r="P542" s="30">
        <f t="shared" ref="P542" si="5704">1/(1/(1-EXP(-1*$I542))+Q$462/(1-EXP(-1*Q$462*$I542))-1/$I542)</f>
        <v>0.62447482883315075</v>
      </c>
      <c r="Q542" s="30">
        <f t="shared" ref="Q542" si="5705">IF(Q$462=1,P542/((1-P542)*$I542),(1/($I542*(1-Q$462))*LN((1-Q$462*P542)/(1-P542))))</f>
        <v>0.36716434369039103</v>
      </c>
      <c r="R542" s="30">
        <f t="shared" ref="R542" si="5706">1/(1/(1-EXP(-1*$I542))+S$462/(1-EXP(-1*S$462*$I542))-1/$I542)</f>
        <v>0.56017820950827457</v>
      </c>
      <c r="S542" s="30">
        <f t="shared" ref="S542" si="5707">IF(S$462=1,R542/((1-R542)*$I542),(1/($I542*(1-S$462))*LN((1-S$462*R542)/(1-R542))))</f>
        <v>0.32574121467024397</v>
      </c>
      <c r="T542" s="30">
        <f t="shared" ref="T542" si="5708">1/(1/(1-EXP(-1*$I542))+U$462/(1-EXP(-1*U$462*$I542))-1/$I542)</f>
        <v>0.50612418845946117</v>
      </c>
      <c r="U542" s="30">
        <f t="shared" ref="U542" si="5709">IF(U$462=1,T542/((1-T542)*$I542),(1/($I542*(1-U$462))*LN((1-U$462*T542)/(1-T542))))</f>
        <v>0.29330304594322087</v>
      </c>
      <c r="V542" s="30">
        <f t="shared" ref="V542" si="5710">1/(1/(1-EXP(-1*$I542))+W$462/(1-EXP(-1*W$462*$I542))-1/$I542)</f>
        <v>0.44072987466898927</v>
      </c>
      <c r="W542" s="30">
        <f t="shared" ref="W542" si="5711">IF(W$462=1,V542/((1-V542)*$I542),(1/($I542*(1-W$462))*LN((1-W$462*V542)/(1-V542))))</f>
        <v>0.2562210737461173</v>
      </c>
      <c r="X542" s="30">
        <f t="shared" ref="X542" si="5712">1/(1/(1-EXP(-1*$I542))+Y$462/(1-EXP(-1*Y$462*$I542))-1/$I542)</f>
        <v>0.36159833932390373</v>
      </c>
      <c r="Y542" s="30">
        <f t="shared" ref="Y542" si="5713">IF(Y$462=1,X542/((1-X542)*$I542),(1/($I542*(1-Y$462))*LN((1-Y$462*X542)/(1-X542))))</f>
        <v>0.21372389377637432</v>
      </c>
      <c r="Z542" s="30">
        <f t="shared" ref="Z542" si="5714">1/(1/(1-EXP(-1*$I542))+AA$462/(1-EXP(-1*AA$462*$I542))-1/$I542)</f>
        <v>0.20987695624209787</v>
      </c>
      <c r="AA542" s="30">
        <f t="shared" ref="AA542" si="5715">IF(AA$462=1,Z542/((1-Z542)*$I542),(1/($I542*(1-AA$462))*LN((1-AA$462*Z542)/(1-Z542))))</f>
        <v>0.13588606114585705</v>
      </c>
      <c r="AB542" s="30">
        <f t="shared" ref="AB542" si="5716">1/(1/(1-EXP(-1*$I542))+AC$462/(1-EXP(-1*AC$462*$I542))-1/$I542)</f>
        <v>0.11409409019256454</v>
      </c>
      <c r="AC542" s="30">
        <f t="shared" ref="AC542" si="5717">IF(AC$462=1,AB542/((1-AB542)*$I542),(1/($I542*(1-AC$462))*LN((1-AC$462*AB542)/(1-AB542))))</f>
        <v>8.4686312758700324E-2</v>
      </c>
      <c r="AD542" s="30">
        <f t="shared" ref="AD542" si="5718">1/(1/(1-EXP(-1*$I542))+AE$462/(1-EXP(-1*AE$462*$I542))-1/$I542)</f>
        <v>9.2896261350430595E-2</v>
      </c>
      <c r="AE542" s="30">
        <f t="shared" ref="AE542" si="5719">IF(AE$462=1,AD542/((1-AD542)*$I542),(1/($I542*(1-AE$462))*LN((1-AE$462*AD542)/(1-AD542))))</f>
        <v>7.2379951984638535E-2</v>
      </c>
      <c r="AF542" s="30">
        <f t="shared" ref="AF542" si="5720">1/(1/(1-EXP(-1*$I542))+AG$462/(1-EXP(-1*AG$462*$I542))-1/$I542)</f>
        <v>0.49402409156368282</v>
      </c>
      <c r="AG542" s="30">
        <f t="shared" ref="AG542" si="5721">IF(AG$462=1,AF542/((1-AF542)*$I542),(1/($I542*(1-AG$462))*LN((1-AG$462*AF542)/(1-AF542))))</f>
        <v>0.28628044685539711</v>
      </c>
      <c r="AI542">
        <v>79</v>
      </c>
      <c r="AJ542" s="2">
        <f t="shared" si="5478"/>
        <v>0.67458474088962372</v>
      </c>
      <c r="AK542" s="2">
        <f t="shared" si="5479"/>
        <v>0.67458474088964593</v>
      </c>
      <c r="AL542" s="2">
        <f t="shared" si="5480"/>
        <v>0.67458474088963483</v>
      </c>
      <c r="AM542" s="30">
        <f t="shared" si="5450"/>
        <v>0.36363636363636093</v>
      </c>
      <c r="AN542" s="30">
        <f t="shared" si="5451"/>
        <v>0.91404783110846388</v>
      </c>
      <c r="AO542" s="30">
        <f t="shared" si="5452"/>
        <v>0.36363636363636692</v>
      </c>
      <c r="AP542" s="30">
        <f t="shared" si="5453"/>
        <v>0.91404783110845911</v>
      </c>
      <c r="AQ542" s="30">
        <f t="shared" si="5454"/>
        <v>0.36363636363636392</v>
      </c>
      <c r="AR542" s="30">
        <f t="shared" si="5455"/>
        <v>0.91404783110846122</v>
      </c>
      <c r="AS542" s="48">
        <f t="shared" si="5481"/>
        <v>0</v>
      </c>
    </row>
    <row r="543" spans="5:45" x14ac:dyDescent="0.25">
      <c r="E543" s="2"/>
      <c r="F543" s="2"/>
      <c r="I543" s="40">
        <v>3.9599999999999942</v>
      </c>
      <c r="J543" s="30">
        <f t="shared" si="5456"/>
        <v>0.88300407104414991</v>
      </c>
      <c r="K543" s="30">
        <f t="shared" si="5457"/>
        <v>0.6159412820563559</v>
      </c>
      <c r="L543" s="30">
        <f t="shared" si="5456"/>
        <v>0.7873087520288965</v>
      </c>
      <c r="M543" s="30">
        <f t="shared" si="5457"/>
        <v>0.4922933230664806</v>
      </c>
      <c r="N543" s="30">
        <f t="shared" ref="N543" si="5722">1/(1/(1-EXP(-1*$I543))+O$462/(1-EXP(-1*O$462*$I543))-1/$I543)</f>
        <v>0.70009744343000779</v>
      </c>
      <c r="O543" s="30">
        <f t="shared" ref="O543" si="5723">IF(O$462=1,N543/((1-N543)*$I543),(1/($I543*(1-O$462))*LN((1-O$462*N543)/(1-N543))))</f>
        <v>0.41633187149683099</v>
      </c>
      <c r="P543" s="30">
        <f t="shared" ref="P543" si="5724">1/(1/(1-EXP(-1*$I543))+Q$462/(1-EXP(-1*Q$462*$I543))-1/$I543)</f>
        <v>0.62419718901448029</v>
      </c>
      <c r="Q543" s="30">
        <f t="shared" ref="Q543" si="5725">IF(Q$462=1,P543/((1-P543)*$I543),(1/($I543*(1-Q$462))*LN((1-Q$462*P543)/(1-P543))))</f>
        <v>0.36215556159386736</v>
      </c>
      <c r="R543" s="30">
        <f t="shared" ref="R543" si="5726">1/(1/(1-EXP(-1*$I543))+S$462/(1-EXP(-1*S$462*$I543))-1/$I543)</f>
        <v>0.55980324770425083</v>
      </c>
      <c r="S543" s="30">
        <f t="shared" ref="S543" si="5727">IF(S$462=1,R543/((1-R543)*$I543),(1/($I543*(1-S$462))*LN((1-S$462*R543)/(1-R543))))</f>
        <v>0.32113925364900459</v>
      </c>
      <c r="T543" s="30">
        <f t="shared" ref="T543" si="5728">1/(1/(1-EXP(-1*$I543))+U$462/(1-EXP(-1*U$462*$I543))-1/$I543)</f>
        <v>0.50572484058498068</v>
      </c>
      <c r="U543" s="30">
        <f t="shared" ref="U543" si="5729">IF(U$462=1,T543/((1-T543)*$I543),(1/($I543*(1-U$462))*LN((1-U$462*T543)/(1-T543))))</f>
        <v>0.28908021768523212</v>
      </c>
      <c r="V543" s="30">
        <f t="shared" ref="V543" si="5730">1/(1/(1-EXP(-1*$I543))+W$462/(1-EXP(-1*W$462*$I543))-1/$I543)</f>
        <v>0.44036048463654304</v>
      </c>
      <c r="W543" s="30">
        <f t="shared" ref="W543" si="5731">IF(W$462=1,V543/((1-V543)*$I543),(1/($I543*(1-W$462))*LN((1-W$462*V543)/(1-V543))))</f>
        <v>0.25249438164551868</v>
      </c>
      <c r="X543" s="30">
        <f t="shared" ref="X543" si="5732">1/(1/(1-EXP(-1*$I543))+Y$462/(1-EXP(-1*Y$462*$I543))-1/$I543)</f>
        <v>0.36131926977968482</v>
      </c>
      <c r="Y543" s="30">
        <f t="shared" ref="Y543" si="5733">IF(Y$462=1,X543/((1-X543)*$I543),(1/($I543*(1-Y$462))*LN((1-Y$462*X543)/(1-X543))))</f>
        <v>0.21062705124487585</v>
      </c>
      <c r="Z543" s="30">
        <f t="shared" ref="Z543" si="5734">1/(1/(1-EXP(-1*$I543))+AA$462/(1-EXP(-1*AA$462*$I543))-1/$I543)</f>
        <v>0.20977955117526703</v>
      </c>
      <c r="AA543" s="30">
        <f t="shared" ref="AA543" si="5735">IF(AA$462=1,Z543/((1-Z543)*$I543),(1/($I543*(1-AA$462))*LN((1-AA$462*Z543)/(1-Z543))))</f>
        <v>0.13397660362245004</v>
      </c>
      <c r="AB543" s="30">
        <f t="shared" ref="AB543" si="5736">1/(1/(1-EXP(-1*$I543))+AC$462/(1-EXP(-1*AC$462*$I543))-1/$I543)</f>
        <v>0.11406529677058411</v>
      </c>
      <c r="AC543" s="30">
        <f t="shared" ref="AC543" si="5737">IF(AC$462=1,AB543/((1-AB543)*$I543),(1/($I543*(1-AC$462))*LN((1-AC$462*AB543)/(1-AB543))))</f>
        <v>8.3523095006354311E-2</v>
      </c>
      <c r="AD543" s="30">
        <f t="shared" ref="AD543" si="5738">1/(1/(1-EXP(-1*$I543))+AE$462/(1-EXP(-1*AE$462*$I543))-1/$I543)</f>
        <v>9.2877172322278767E-2</v>
      </c>
      <c r="AE543" s="30">
        <f t="shared" ref="AE543" si="5739">IF(AE$462=1,AD543/((1-AD543)*$I543),(1/($I543*(1-AE$462))*LN((1-AE$462*AD543)/(1-AD543))))</f>
        <v>7.1391357394459162E-2</v>
      </c>
      <c r="AF543" s="30">
        <f t="shared" ref="AF543" si="5740">1/(1/(1-EXP(-1*$I543))+AG$462/(1-EXP(-1*AG$462*$I543))-1/$I543)</f>
        <v>0.49362587004281866</v>
      </c>
      <c r="AG543" s="30">
        <f t="shared" ref="AG543" si="5741">IF(AG$462=1,AF543/((1-AF543)*$I543),(1/($I543*(1-AG$462))*LN((1-AG$462*AF543)/(1-AF543))))</f>
        <v>0.28214669695061589</v>
      </c>
      <c r="AI543">
        <v>80</v>
      </c>
      <c r="AJ543" s="2">
        <f t="shared" si="5478"/>
        <v>0.67458474088962372</v>
      </c>
      <c r="AK543" s="2">
        <f t="shared" si="5479"/>
        <v>0.67458474088964593</v>
      </c>
      <c r="AL543" s="2">
        <f t="shared" si="5480"/>
        <v>0.67458474088963483</v>
      </c>
      <c r="AM543" s="30">
        <f t="shared" si="5450"/>
        <v>0.36363636363636093</v>
      </c>
      <c r="AN543" s="30">
        <f t="shared" si="5451"/>
        <v>0.91404783110846388</v>
      </c>
      <c r="AO543" s="30">
        <f t="shared" si="5452"/>
        <v>0.36363636363636692</v>
      </c>
      <c r="AP543" s="30">
        <f t="shared" si="5453"/>
        <v>0.91404783110845911</v>
      </c>
      <c r="AQ543" s="30">
        <f t="shared" si="5454"/>
        <v>0.36363636363636392</v>
      </c>
      <c r="AR543" s="30">
        <f t="shared" si="5455"/>
        <v>0.91404783110846122</v>
      </c>
      <c r="AS543" s="48">
        <f t="shared" si="5481"/>
        <v>0</v>
      </c>
    </row>
    <row r="544" spans="5:45" x14ac:dyDescent="0.25">
      <c r="E544" s="2"/>
      <c r="F544" s="2"/>
      <c r="I544" s="40">
        <v>4.0099999999999945</v>
      </c>
      <c r="J544" s="30">
        <f t="shared" si="5456"/>
        <v>0.8836312259058744</v>
      </c>
      <c r="K544" s="30">
        <f t="shared" si="5457"/>
        <v>0.60988919584020984</v>
      </c>
      <c r="L544" s="30">
        <f t="shared" si="5456"/>
        <v>0.78754156472626158</v>
      </c>
      <c r="M544" s="30">
        <f t="shared" si="5457"/>
        <v>0.48655369745384175</v>
      </c>
      <c r="N544" s="30">
        <f t="shared" ref="N544" si="5742">1/(1/(1-EXP(-1*$I544))+O$462/(1-EXP(-1*O$462*$I544))-1/$I544)</f>
        <v>0.70000588968611011</v>
      </c>
      <c r="O544" s="30">
        <f t="shared" ref="O544" si="5743">IF(O$462=1,N544/((1-N544)*$I544),(1/($I544*(1-O$462))*LN((1-O$462*N544)/(1-N544))))</f>
        <v>0.41100945671241812</v>
      </c>
      <c r="P544" s="30">
        <f t="shared" ref="P544" si="5744">1/(1/(1-EXP(-1*$I544))+Q$462/(1-EXP(-1*Q$462*$I544))-1/$I544)</f>
        <v>0.6239062418142689</v>
      </c>
      <c r="Q544" s="30">
        <f t="shared" ref="Q544" si="5745">IF(Q$462=1,P544/((1-P544)*$I544),(1/($I544*(1-Q$462))*LN((1-Q$462*P544)/(1-P544))))</f>
        <v>0.35725450479802812</v>
      </c>
      <c r="R544" s="30">
        <f t="shared" ref="R544" si="5746">1/(1/(1-EXP(-1*$I544))+S$462/(1-EXP(-1*S$462*$I544))-1/$I544)</f>
        <v>0.55942177620064226</v>
      </c>
      <c r="S544" s="30">
        <f t="shared" ref="S544" si="5747">IF(S$462=1,R544/((1-R544)*$I544),(1/($I544*(1-S$462))*LN((1-S$462*R544)/(1-R544))))</f>
        <v>0.31664451355249257</v>
      </c>
      <c r="T544" s="30">
        <f t="shared" ref="T544" si="5748">1/(1/(1-EXP(-1*$I544))+U$462/(1-EXP(-1*U$462*$I544))-1/$I544)</f>
        <v>0.50532368013812312</v>
      </c>
      <c r="U544" s="30">
        <f t="shared" ref="U544" si="5749">IF(U$462=1,T544/((1-T544)*$I544),(1/($I544*(1-U$462))*LN((1-U$462*T544)/(1-T544))))</f>
        <v>0.28496141420966442</v>
      </c>
      <c r="V544" s="30">
        <f t="shared" ref="V544" si="5750">1/(1/(1-EXP(-1*$I544))+W$462/(1-EXP(-1*W$462*$I544))-1/$I544)</f>
        <v>0.43999299275051512</v>
      </c>
      <c r="W544" s="30">
        <f t="shared" ref="W544" si="5751">IF(W$462=1,V544/((1-V544)*$I544),(1/($I544*(1-W$462))*LN((1-W$462*V544)/(1-V544))))</f>
        <v>0.24886422200902078</v>
      </c>
      <c r="X544" s="30">
        <f t="shared" ref="X544" si="5752">1/(1/(1-EXP(-1*$I544))+Y$462/(1-EXP(-1*Y$462*$I544))-1/$I544)</f>
        <v>0.36104346946774751</v>
      </c>
      <c r="Y544" s="30">
        <f t="shared" ref="Y544" si="5753">IF(Y$462=1,X544/((1-X544)*$I544),(1/($I544*(1-Y$462))*LN((1-Y$462*X544)/(1-X544))))</f>
        <v>0.20761299000770084</v>
      </c>
      <c r="Z544" s="30">
        <f t="shared" ref="Z544" si="5754">1/(1/(1-EXP(-1*$I544))+AA$462/(1-EXP(-1*AA$462*$I544))-1/$I544)</f>
        <v>0.20968351335106231</v>
      </c>
      <c r="AA544" s="30">
        <f t="shared" ref="AA544" si="5755">IF(AA$462=1,Z544/((1-Z544)*$I544),(1/($I544*(1-AA$462))*LN((1-AA$462*Z544)/(1-Z544))))</f>
        <v>0.13211792492468202</v>
      </c>
      <c r="AB544" s="30">
        <f t="shared" ref="AB544" si="5756">1/(1/(1-EXP(-1*$I544))+AC$462/(1-EXP(-1*AC$462*$I544))-1/$I544)</f>
        <v>0.11403689582210871</v>
      </c>
      <c r="AC544" s="30">
        <f t="shared" ref="AC544" si="5757">IF(AC$462=1,AB544/((1-AB544)*$I544),(1/($I544*(1-AC$462))*LN((1-AC$462*AB544)/(1-AB544))))</f>
        <v>8.23903917203372E-2</v>
      </c>
      <c r="AD544" s="30">
        <f t="shared" ref="AD544" si="5758">1/(1/(1-EXP(-1*$I544))+AE$462/(1-EXP(-1*AE$462*$I544))-1/$I544)</f>
        <v>9.2858341736476918E-2</v>
      </c>
      <c r="AE544" s="30">
        <f t="shared" ref="AE544" si="5759">IF(AE$462=1,AD544/((1-AD544)*$I544),(1/($I544*(1-AE$462))*LN((1-AE$462*AD544)/(1-AD544))))</f>
        <v>7.0428609838138229E-2</v>
      </c>
      <c r="AF544" s="30">
        <f t="shared" ref="AF544" si="5760">1/(1/(1-EXP(-1*$I544))+AG$462/(1-EXP(-1*AG$462*$I544))-1/$I544)</f>
        <v>0.49322670082335696</v>
      </c>
      <c r="AG544" s="30">
        <f t="shared" ref="AG544" si="5761">IF(AG$462=1,AF544/((1-AF544)*$I544),(1/($I544*(1-AG$462))*LN((1-AG$462*AF544)/(1-AF544))))</f>
        <v>0.27811588526008191</v>
      </c>
      <c r="AI544">
        <v>81</v>
      </c>
      <c r="AJ544" s="2">
        <f t="shared" si="5478"/>
        <v>0.67458474088962372</v>
      </c>
      <c r="AK544" s="2">
        <f t="shared" si="5479"/>
        <v>0.67458474088964593</v>
      </c>
      <c r="AL544" s="2">
        <f t="shared" si="5480"/>
        <v>0.67458474088963483</v>
      </c>
      <c r="AM544" s="30">
        <f t="shared" si="5450"/>
        <v>0.36363636363636093</v>
      </c>
      <c r="AN544" s="30">
        <f t="shared" si="5451"/>
        <v>0.91404783110846388</v>
      </c>
      <c r="AO544" s="30">
        <f t="shared" si="5452"/>
        <v>0.36363636363636692</v>
      </c>
      <c r="AP544" s="30">
        <f t="shared" si="5453"/>
        <v>0.91404783110845911</v>
      </c>
      <c r="AQ544" s="30">
        <f t="shared" si="5454"/>
        <v>0.36363636363636392</v>
      </c>
      <c r="AR544" s="30">
        <f t="shared" si="5455"/>
        <v>0.91404783110846122</v>
      </c>
      <c r="AS544" s="48">
        <f t="shared" si="5481"/>
        <v>0</v>
      </c>
    </row>
    <row r="545" spans="5:45" x14ac:dyDescent="0.25">
      <c r="E545" s="2"/>
      <c r="F545" s="2"/>
      <c r="I545" s="40">
        <v>4.0599999999999943</v>
      </c>
      <c r="J545" s="30">
        <f t="shared" si="5456"/>
        <v>0.88422123714809386</v>
      </c>
      <c r="K545" s="30">
        <f t="shared" si="5457"/>
        <v>0.60389910076805364</v>
      </c>
      <c r="L545" s="30">
        <f t="shared" si="5456"/>
        <v>0.78774533752526177</v>
      </c>
      <c r="M545" s="30">
        <f t="shared" si="5457"/>
        <v>0.48090672141193225</v>
      </c>
      <c r="N545" s="30">
        <f t="shared" ref="N545" si="5762">1/(1/(1-EXP(-1*$I545))+O$462/(1-EXP(-1*O$462*$I545))-1/$I545)</f>
        <v>0.69989392407655826</v>
      </c>
      <c r="O545" s="30">
        <f t="shared" ref="O545" si="5763">IF(O$462=1,N545/((1-N545)*$I545),(1/($I545*(1-O$462))*LN((1-O$462*N545)/(1-N545))))</f>
        <v>0.40578930582717837</v>
      </c>
      <c r="P545" s="30">
        <f t="shared" ref="P545" si="5764">1/(1/(1-EXP(-1*$I545))+Q$462/(1-EXP(-1*Q$462*$I545))-1/$I545)</f>
        <v>0.62360304999408789</v>
      </c>
      <c r="Q545" s="30">
        <f t="shared" ref="Q545" si="5765">IF(Q$462=1,P545/((1-P545)*$I545),(1/($I545*(1-Q$462))*LN((1-Q$462*P545)/(1-P545))))</f>
        <v>0.3524586448946595</v>
      </c>
      <c r="R545" s="30">
        <f t="shared" ref="R545" si="5766">1/(1/(1-EXP(-1*$I545))+S$462/(1-EXP(-1*S$462*$I545))-1/$I545)</f>
        <v>0.55903457644612864</v>
      </c>
      <c r="S545" s="30">
        <f t="shared" ref="S545" si="5767">IF(S$462=1,R545/((1-R545)*$I545),(1/($I545*(1-S$462))*LN((1-S$462*R545)/(1-R545))))</f>
        <v>0.3122540636414764</v>
      </c>
      <c r="T545" s="30">
        <f t="shared" ref="T545" si="5768">1/(1/(1-EXP(-1*$I545))+U$462/(1-EXP(-1*U$462*$I545))-1/$I545)</f>
        <v>0.50492123767722019</v>
      </c>
      <c r="U545" s="30">
        <f t="shared" ref="U545" si="5769">IF(U$462=1,T545/((1-T545)*$I545),(1/($I545*(1-U$462))*LN((1-U$462*T545)/(1-T545))))</f>
        <v>0.28094347282955134</v>
      </c>
      <c r="V545" s="30">
        <f t="shared" ref="V545" si="5770">1/(1/(1-EXP(-1*$I545))+W$462/(1-EXP(-1*W$462*$I545))-1/$I545)</f>
        <v>0.43962765327991343</v>
      </c>
      <c r="W545" s="30">
        <f t="shared" ref="W545" si="5771">IF(W$462=1,V545/((1-V545)*$I545),(1/($I545*(1-W$462))*LN((1-W$462*V545)/(1-V545))))</f>
        <v>0.24532733579944138</v>
      </c>
      <c r="X545" s="30">
        <f t="shared" ref="X545" si="5772">1/(1/(1-EXP(-1*$I545))+Y$462/(1-EXP(-1*Y$462*$I545))-1/$I545)</f>
        <v>0.36077097810487807</v>
      </c>
      <c r="Y545" s="30">
        <f t="shared" ref="Y545" si="5773">IF(Y$462=1,X545/((1-X545)*$I545),(1/($I545*(1-Y$462))*LN((1-Y$462*X545)/(1-X545))))</f>
        <v>0.20467866983542596</v>
      </c>
      <c r="Z545" s="30">
        <f t="shared" ref="Z545" si="5774">1/(1/(1-EXP(-1*$I545))+AA$462/(1-EXP(-1*AA$462*$I545))-1/$I545)</f>
        <v>0.20958882693872299</v>
      </c>
      <c r="AA545" s="30">
        <f t="shared" ref="AA545" si="5775">IF(AA$462=1,Z545/((1-Z545)*$I545),(1/($I545*(1-AA$462))*LN((1-AA$462*Z545)/(1-Z545))))</f>
        <v>0.13030809634795332</v>
      </c>
      <c r="AB545" s="30">
        <f t="shared" ref="AB545" si="5776">1/(1/(1-EXP(-1*$I545))+AC$462/(1-EXP(-1*AC$462*$I545))-1/$I545)</f>
        <v>0.11400888311179498</v>
      </c>
      <c r="AC545" s="30">
        <f t="shared" ref="AC545" si="5777">IF(AC$462=1,AB545/((1-AB545)*$I545),(1/($I545*(1-AC$462))*LN((1-AC$462*AB545)/(1-AB545))))</f>
        <v>8.1287051085766601E-2</v>
      </c>
      <c r="AD545" s="30">
        <f t="shared" ref="AD545" si="5778">1/(1/(1-EXP(-1*$I545))+AE$462/(1-EXP(-1*AE$462*$I545))-1/$I545)</f>
        <v>9.2839766856465514E-2</v>
      </c>
      <c r="AE545" s="30">
        <f t="shared" ref="AE545" si="5779">IF(AE$462=1,AD545/((1-AD545)*$I545),(1/($I545*(1-AE$462))*LN((1-AE$462*AD545)/(1-AD545))))</f>
        <v>6.9490735137158352E-2</v>
      </c>
      <c r="AF545" s="30">
        <f t="shared" ref="AF545" si="5780">1/(1/(1-EXP(-1*$I545))+AG$462/(1-EXP(-1*AG$462*$I545))-1/$I545)</f>
        <v>0.49282705945547933</v>
      </c>
      <c r="AG545" s="30">
        <f t="shared" ref="AG545" si="5781">IF(AG$462=1,AF545/((1-AF545)*$I545),(1/($I545*(1-AG$462))*LN((1-AG$462*AF545)/(1-AF545))))</f>
        <v>0.27418481428105246</v>
      </c>
      <c r="AI545">
        <v>82</v>
      </c>
      <c r="AJ545" s="2">
        <f t="shared" si="5478"/>
        <v>0.67458474088962372</v>
      </c>
      <c r="AK545" s="2">
        <f t="shared" si="5479"/>
        <v>0.67458474088964593</v>
      </c>
      <c r="AL545" s="2">
        <f t="shared" si="5480"/>
        <v>0.67458474088963483</v>
      </c>
      <c r="AM545" s="30">
        <f t="shared" si="5450"/>
        <v>0.36363636363636093</v>
      </c>
      <c r="AN545" s="30">
        <f t="shared" si="5451"/>
        <v>0.91404783110846388</v>
      </c>
      <c r="AO545" s="30">
        <f t="shared" si="5452"/>
        <v>0.36363636363636692</v>
      </c>
      <c r="AP545" s="30">
        <f t="shared" si="5453"/>
        <v>0.91404783110845911</v>
      </c>
      <c r="AQ545" s="30">
        <f t="shared" si="5454"/>
        <v>0.36363636363636392</v>
      </c>
      <c r="AR545" s="30">
        <f t="shared" si="5455"/>
        <v>0.91404783110846122</v>
      </c>
      <c r="AS545" s="48">
        <f t="shared" si="5481"/>
        <v>0</v>
      </c>
    </row>
    <row r="546" spans="5:45" x14ac:dyDescent="0.25">
      <c r="E546" s="2"/>
      <c r="F546" s="2"/>
      <c r="I546" s="40">
        <v>4.1099999999999941</v>
      </c>
      <c r="J546" s="30">
        <f t="shared" si="5456"/>
        <v>0.88477594685023675</v>
      </c>
      <c r="K546" s="30">
        <f t="shared" si="5457"/>
        <v>0.59797205776607343</v>
      </c>
      <c r="L546" s="30">
        <f t="shared" si="5456"/>
        <v>0.78792161296682839</v>
      </c>
      <c r="M546" s="30">
        <f t="shared" si="5457"/>
        <v>0.47535144124495238</v>
      </c>
      <c r="N546" s="30">
        <f t="shared" ref="N546" si="5782">1/(1/(1-EXP(-1*$I546))+O$462/(1-EXP(-1*O$462*$I546))-1/$I546)</f>
        <v>0.69976282020874092</v>
      </c>
      <c r="O546" s="30">
        <f t="shared" ref="O546" si="5783">IF(O$462=1,N546/((1-N546)*$I546),(1/($I546*(1-O$462))*LN((1-O$462*N546)/(1-N546))))</f>
        <v>0.40066950745034963</v>
      </c>
      <c r="P546" s="30">
        <f t="shared" ref="P546" si="5784">1/(1/(1-EXP(-1*$I546))+Q$462/(1-EXP(-1*Q$462*$I546))-1/$I546)</f>
        <v>0.62328861407531955</v>
      </c>
      <c r="Q546" s="30">
        <f t="shared" ref="Q546" si="5785">IF(Q$462=1,P546/((1-P546)*$I546),(1/($I546*(1-Q$462))*LN((1-Q$462*P546)/(1-P546))))</f>
        <v>0.34776549164078319</v>
      </c>
      <c r="R546" s="30">
        <f t="shared" ref="R546" si="5786">1/(1/(1-EXP(-1*$I546))+S$462/(1-EXP(-1*S$462*$I546))-1/$I546)</f>
        <v>0.55864237791126559</v>
      </c>
      <c r="S546" s="30">
        <f t="shared" ref="S546" si="5787">IF(S$462=1,R546/((1-R546)*$I546),(1/($I546*(1-S$462))*LN((1-S$462*R546)/(1-R546))))</f>
        <v>0.30796504440816569</v>
      </c>
      <c r="T546" s="30">
        <f t="shared" ref="T546" si="5788">1/(1/(1-EXP(-1*$I546))+U$462/(1-EXP(-1*U$462*$I546))-1/$I546)</f>
        <v>0.5045180026568441</v>
      </c>
      <c r="U546" s="30">
        <f t="shared" ref="U546" si="5789">IF(U$462=1,T546/((1-T546)*$I546),(1/($I546*(1-U$462))*LN((1-U$462*T546)/(1-T546))))</f>
        <v>0.2770233281892045</v>
      </c>
      <c r="V546" s="30">
        <f t="shared" ref="V546" si="5790">1/(1/(1-EXP(-1*$I546))+W$462/(1-EXP(-1*W$462*$I546))-1/$I546)</f>
        <v>0.43926469463280682</v>
      </c>
      <c r="W546" s="30">
        <f t="shared" ref="W546" si="5791">IF(W$462=1,V546/((1-V546)*$I546),(1/($I546*(1-W$462))*LN((1-W$462*V546)/(1-V546))))</f>
        <v>0.24188058698687451</v>
      </c>
      <c r="X546" s="30">
        <f t="shared" ref="X546" si="5792">1/(1/(1-EXP(-1*$I546))+Y$462/(1-EXP(-1*Y$462*$I546))-1/$I546)</f>
        <v>0.3605018260593934</v>
      </c>
      <c r="Y546" s="30">
        <f t="shared" ref="Y546" si="5793">IF(Y$462=1,X546/((1-X546)*$I546),(1/($I546*(1-Y$462))*LN((1-Y$462*X546)/(1-X546))))</f>
        <v>0.20182118585450215</v>
      </c>
      <c r="Z546" s="30">
        <f t="shared" ref="Z546" si="5794">1/(1/(1-EXP(-1*$I546))+AA$462/(1-EXP(-1*AA$462*$I546))-1/$I546)</f>
        <v>0.20949547596825729</v>
      </c>
      <c r="AA546" s="30">
        <f t="shared" ref="AA546" si="5795">IF(AA$462=1,Z546/((1-Z546)*$I546),(1/($I546*(1-AA$462))*LN((1-AA$462*Z546)/(1-Z546))))</f>
        <v>0.12854528354842523</v>
      </c>
      <c r="AB546" s="30">
        <f t="shared" ref="AB546" si="5796">1/(1/(1-EXP(-1*$I546))+AC$462/(1-EXP(-1*AC$462*$I546))-1/$I546)</f>
        <v>0.1139812543580353</v>
      </c>
      <c r="AC546" s="30">
        <f t="shared" ref="AC546" si="5797">IF(AC$462=1,AB546/((1-AB546)*$I546),(1/($I546*(1-AC$462))*LN((1-AC$462*AB546)/(1-AB546))))</f>
        <v>8.0211977568917833E-2</v>
      </c>
      <c r="AD546" s="30">
        <f t="shared" ref="AD546" si="5798">1/(1/(1-EXP(-1*$I546))+AE$462/(1-EXP(-1*AE$462*$I546))-1/$I546)</f>
        <v>9.2821444913014431E-2</v>
      </c>
      <c r="AE546" s="30">
        <f t="shared" ref="AE546" si="5799">IF(AE$462=1,AD546/((1-AD546)*$I546),(1/($I546*(1-AE$462))*LN((1-AE$462*AD546)/(1-AD546))))</f>
        <v>6.8576806696027129E-2</v>
      </c>
      <c r="AF546" s="30">
        <f t="shared" ref="AF546" si="5800">1/(1/(1-EXP(-1*$I546))+AG$462/(1-EXP(-1*AG$462*$I546))-1/$I546)</f>
        <v>0.49242738309172657</v>
      </c>
      <c r="AG546" s="30">
        <f t="shared" ref="AG546" si="5801">IF(AG$462=1,AF546/((1-AF546)*$I546),(1/($I546*(1-AG$462))*LN((1-AG$462*AF546)/(1-AF546))))</f>
        <v>0.27035038925109506</v>
      </c>
      <c r="AI546">
        <v>83</v>
      </c>
      <c r="AJ546" s="2">
        <f t="shared" si="5478"/>
        <v>0.67458474088962372</v>
      </c>
      <c r="AK546" s="2">
        <f t="shared" si="5479"/>
        <v>0.67458474088964593</v>
      </c>
      <c r="AL546" s="2">
        <f t="shared" si="5480"/>
        <v>0.67458474088963483</v>
      </c>
      <c r="AM546" s="30">
        <f t="shared" si="5450"/>
        <v>0.36363636363636093</v>
      </c>
      <c r="AN546" s="30">
        <f t="shared" si="5451"/>
        <v>0.91404783110846388</v>
      </c>
      <c r="AO546" s="30">
        <f t="shared" si="5452"/>
        <v>0.36363636363636692</v>
      </c>
      <c r="AP546" s="30">
        <f t="shared" si="5453"/>
        <v>0.91404783110845911</v>
      </c>
      <c r="AQ546" s="30">
        <f t="shared" si="5454"/>
        <v>0.36363636363636392</v>
      </c>
      <c r="AR546" s="30">
        <f t="shared" si="5455"/>
        <v>0.91404783110846122</v>
      </c>
      <c r="AS546" s="48">
        <f t="shared" si="5481"/>
        <v>0</v>
      </c>
    </row>
    <row r="547" spans="5:45" x14ac:dyDescent="0.25">
      <c r="E547" s="2"/>
      <c r="F547" s="2"/>
      <c r="I547" s="40">
        <v>4.1599999999999939</v>
      </c>
      <c r="J547" s="30">
        <f t="shared" si="5456"/>
        <v>0.88529710562801089</v>
      </c>
      <c r="K547" s="30">
        <f t="shared" si="5457"/>
        <v>0.59210899619418744</v>
      </c>
      <c r="L547" s="30">
        <f t="shared" si="5456"/>
        <v>0.78807185503492938</v>
      </c>
      <c r="M547" s="30">
        <f t="shared" si="5457"/>
        <v>0.46988684862682256</v>
      </c>
      <c r="N547" s="30">
        <f t="shared" ref="N547" si="5802">1/(1/(1-EXP(-1*$I547))+O$462/(1-EXP(-1*O$462*$I547))-1/$I547)</f>
        <v>0.69961378353916304</v>
      </c>
      <c r="O547" s="30">
        <f t="shared" ref="O547" si="5803">IF(O$462=1,N547/((1-N547)*$I547),(1/($I547*(1-O$462))*LN((1-O$462*N547)/(1-N547))))</f>
        <v>0.39564815092091066</v>
      </c>
      <c r="P547" s="30">
        <f t="shared" ref="P547" si="5804">1/(1/(1-EXP(-1*$I547))+Q$462/(1-EXP(-1*Q$462*$I547))-1/$I547)</f>
        <v>0.62296387585766255</v>
      </c>
      <c r="Q547" s="30">
        <f t="shared" ref="Q547" si="5805">IF(Q$462=1,P547/((1-P547)*$I547),(1/($I547*(1-Q$462))*LN((1-Q$462*P547)/(1-P547))))</f>
        <v>0.34317259502092257</v>
      </c>
      <c r="R547" s="30">
        <f t="shared" ref="R547" si="5806">1/(1/(1-EXP(-1*$I547))+S$462/(1-EXP(-1*S$462*$I547))-1/$I547)</f>
        <v>0.55824586126224462</v>
      </c>
      <c r="S547" s="30">
        <f t="shared" ref="S547" si="5807">IF(S$462=1,R547/((1-R547)*$I547),(1/($I547*(1-S$462))*LN((1-S$462*R547)/(1-R547))))</f>
        <v>0.30377466758549487</v>
      </c>
      <c r="T547" s="30">
        <f t="shared" ref="T547" si="5808">1/(1/(1-EXP(-1*$I547))+U$462/(1-EXP(-1*U$462*$I547))-1/$I547)</f>
        <v>0.50411442619788405</v>
      </c>
      <c r="U547" s="30">
        <f t="shared" ref="U547" si="5809">IF(U$462=1,T547/((1-T547)*$I547),(1/($I547*(1-U$462))*LN((1-U$462*T547)/(1-T547))))</f>
        <v>0.27319801033660107</v>
      </c>
      <c r="V547" s="30">
        <f t="shared" ref="V547" si="5810">1/(1/(1-EXP(-1*$I547))+W$462/(1-EXP(-1*W$462*$I547))-1/$I547)</f>
        <v>0.43890432140421398</v>
      </c>
      <c r="W547" s="30">
        <f t="shared" ref="W547" si="5811">IF(W$462=1,V547/((1-V547)*$I547),(1/($I547*(1-W$462))*LN((1-W$462*V547)/(1-V547))))</f>
        <v>0.23852095815361132</v>
      </c>
      <c r="X547" s="30">
        <f t="shared" ref="X547" si="5812">1/(1/(1-EXP(-1*$I547))+Y$462/(1-EXP(-1*Y$462*$I547))-1/$I547)</f>
        <v>0.36023603530376858</v>
      </c>
      <c r="Y547" s="30">
        <f t="shared" ref="Y547" si="5813">IF(Y$462=1,X547/((1-X547)*$I547),(1/($I547*(1-Y$462))*LN((1-Y$462*X547)/(1-X547))))</f>
        <v>0.19903776184937055</v>
      </c>
      <c r="Z547" s="30">
        <f t="shared" ref="Z547" si="5814">1/(1/(1-EXP(-1*$I547))+AA$462/(1-EXP(-1*AA$462*$I547))-1/$I547)</f>
        <v>0.20940344435344083</v>
      </c>
      <c r="AA547" s="30">
        <f t="shared" ref="AA547" si="5815">IF(AA$462=1,Z547/((1-Z547)*$I547),(1/($I547*(1-AA$462))*LN((1-AA$462*Z547)/(1-Z547))))</f>
        <v>0.12682774089613283</v>
      </c>
      <c r="AB547" s="30">
        <f t="shared" ref="AB547" si="5816">1/(1/(1-EXP(-1*$I547))+AC$462/(1-EXP(-1*AC$462*$I547))-1/$I547)</f>
        <v>0.1139540052382617</v>
      </c>
      <c r="AC547" s="30">
        <f t="shared" ref="AC547" si="5817">IF(AC$462=1,AB547/((1-AB547)*$I547),(1/($I547*(1-AC$462))*LN((1-AC$462*AB547)/(1-AB547))))</f>
        <v>7.9164128542069723E-2</v>
      </c>
      <c r="AD547" s="30">
        <f t="shared" ref="AD547" si="5818">1/(1/(1-EXP(-1*$I547))+AE$462/(1-EXP(-1*AE$462*$I547))-1/$I547)</f>
        <v>9.2803373107761572E-2</v>
      </c>
      <c r="AE547" s="30">
        <f t="shared" ref="AE547" si="5819">IF(AE$462=1,AD547/((1-AD547)*$I547),(1/($I547*(1-AE$462))*LN((1-AE$462*AD547)/(1-AD547))))</f>
        <v>6.7685942648550892E-2</v>
      </c>
      <c r="AF547" s="30">
        <f t="shared" ref="AF547" si="5820">1/(1/(1-EXP(-1*$I547))+AG$462/(1-EXP(-1*AG$462*$I547))-1/$I547)</f>
        <v>0.49202807314415875</v>
      </c>
      <c r="AG547" s="30">
        <f t="shared" ref="AG547" si="5821">IF(AG$462=1,AF547/((1-AF547)*$I547),(1/($I547*(1-AG$462))*LN((1-AG$462*AF547)/(1-AF547))))</f>
        <v>0.26660961576436221</v>
      </c>
      <c r="AI547">
        <v>84</v>
      </c>
      <c r="AJ547" s="2">
        <f t="shared" si="5478"/>
        <v>0.67458474088962372</v>
      </c>
      <c r="AK547" s="2">
        <f t="shared" si="5479"/>
        <v>0.67458474088964593</v>
      </c>
      <c r="AL547" s="2">
        <f t="shared" si="5480"/>
        <v>0.67458474088963483</v>
      </c>
      <c r="AM547" s="30">
        <f t="shared" si="5450"/>
        <v>0.36363636363636093</v>
      </c>
      <c r="AN547" s="30">
        <f t="shared" si="5451"/>
        <v>0.91404783110846388</v>
      </c>
      <c r="AO547" s="30">
        <f t="shared" si="5452"/>
        <v>0.36363636363636692</v>
      </c>
      <c r="AP547" s="30">
        <f t="shared" si="5453"/>
        <v>0.91404783110845911</v>
      </c>
      <c r="AQ547" s="30">
        <f t="shared" si="5454"/>
        <v>0.36363636363636392</v>
      </c>
      <c r="AR547" s="30">
        <f t="shared" si="5455"/>
        <v>0.91404783110846122</v>
      </c>
      <c r="AS547" s="48">
        <f t="shared" si="5481"/>
        <v>0</v>
      </c>
    </row>
    <row r="548" spans="5:45" x14ac:dyDescent="0.25">
      <c r="E548" s="2"/>
      <c r="F548" s="2"/>
      <c r="I548" s="40">
        <v>4.2099999999999937</v>
      </c>
      <c r="J548" s="30">
        <f t="shared" si="5456"/>
        <v>0.88578637722815867</v>
      </c>
      <c r="K548" s="30">
        <f t="shared" si="5457"/>
        <v>0.58631071953991298</v>
      </c>
      <c r="L548" s="30">
        <f t="shared" si="5456"/>
        <v>0.78819745323257295</v>
      </c>
      <c r="M548" s="30">
        <f t="shared" si="5457"/>
        <v>0.46451188671859239</v>
      </c>
      <c r="N548" s="30">
        <f t="shared" ref="N548" si="5822">1/(1/(1-EXP(-1*$I548))+O$462/(1-EXP(-1*O$462*$I548))-1/$I548)</f>
        <v>0.69944795503049473</v>
      </c>
      <c r="O548" s="30">
        <f t="shared" ref="O548" si="5823">IF(O$462=1,N548/((1-N548)*$I548),(1/($I548*(1-O$462))*LN((1-O$462*N548)/(1-N548))))</f>
        <v>0.39072333015785538</v>
      </c>
      <c r="P548" s="30">
        <f t="shared" ref="P548" si="5824">1/(1/(1-EXP(-1*$I548))+Q$462/(1-EXP(-1*Q$462*$I548))-1/$I548)</f>
        <v>0.62262972173156828</v>
      </c>
      <c r="Q548" s="30">
        <f t="shared" ref="Q548" si="5825">IF(Q$462=1,P548/((1-P548)*$I548),(1/($I548*(1-Q$462))*LN((1-Q$462*P548)/(1-P548))))</f>
        <v>0.33867754697628866</v>
      </c>
      <c r="R548" s="30">
        <f t="shared" ref="R548" si="5826">1/(1/(1-EXP(-1*$I548))+S$462/(1-EXP(-1*S$462*$I548))-1/$I548)</f>
        <v>0.55784566133862767</v>
      </c>
      <c r="S548" s="30">
        <f t="shared" ref="S548" si="5827">IF(S$462=1,R548/((1-R548)*$I548),(1/($I548*(1-S$462))*LN((1-S$462*R548)/(1-R548))))</f>
        <v>0.29968021592312016</v>
      </c>
      <c r="T548" s="30">
        <f t="shared" ref="T548" si="5828">1/(1/(1-EXP(-1*$I548))+U$462/(1-EXP(-1*U$462*$I548))-1/$I548)</f>
        <v>0.50371092367312875</v>
      </c>
      <c r="U548" s="30">
        <f t="shared" ref="U548" si="5829">IF(U$462=1,T548/((1-T548)*$I548),(1/($I548*(1-U$462))*LN((1-U$462*T548)/(1-T548))))</f>
        <v>0.26946464268090492</v>
      </c>
      <c r="V548" s="30">
        <f t="shared" ref="V548" si="5830">1/(1/(1-EXP(-1*$I548))+W$462/(1-EXP(-1*W$462*$I548))-1/$I548)</f>
        <v>0.43854671626743508</v>
      </c>
      <c r="W548" s="30">
        <f t="shared" ref="W548" si="5831">IF(W$462=1,V548/((1-V548)*$I548),(1/($I548*(1-W$462))*LN((1-W$462*V548)/(1-V548))))</f>
        <v>0.23524554617674426</v>
      </c>
      <c r="X548" s="30">
        <f t="shared" ref="X548" si="5832">1/(1/(1-EXP(-1*$I548))+Y$462/(1-EXP(-1*Y$462*$I548))-1/$I548)</f>
        <v>0.3599736202764624</v>
      </c>
      <c r="Y548" s="30">
        <f t="shared" ref="Y548" si="5833">IF(Y$462=1,X548/((1-X548)*$I548),(1/($I548*(1-Y$462))*LN((1-Y$462*X548)/(1-X548))))</f>
        <v>0.19632574389700938</v>
      </c>
      <c r="Z548" s="30">
        <f t="shared" ref="Z548" si="5834">1/(1/(1-EXP(-1*$I548))+AA$462/(1-EXP(-1*AA$462*$I548))-1/$I548)</f>
        <v>0.20931271591311054</v>
      </c>
      <c r="AA548" s="30">
        <f t="shared" ref="AA548" si="5835">IF(AA$462=1,Z548/((1-Z548)*$I548),(1/($I548*(1-AA$462))*LN((1-AA$462*Z548)/(1-Z548))))</f>
        <v>0.12515380622726752</v>
      </c>
      <c r="AB548" s="30">
        <f t="shared" ref="AB548" si="5836">1/(1/(1-EXP(-1*$I548))+AC$462/(1-EXP(-1*AC$462*$I548))-1/$I548)</f>
        <v>0.1139271313940655</v>
      </c>
      <c r="AC548" s="30">
        <f t="shared" ref="AC548" si="5837">IF(AC$462=1,AB548/((1-AB548)*$I548),(1/($I548*(1-AC$462))*LN((1-AC$462*AB548)/(1-AB548))))</f>
        <v>7.8142511148315594E-2</v>
      </c>
      <c r="AD548" s="30">
        <f t="shared" ref="AD548" si="5838">1/(1/(1-EXP(-1*$I548))+AE$462/(1-EXP(-1*AE$462*$I548))-1/$I548)</f>
        <v>9.278554861663095E-2</v>
      </c>
      <c r="AE548" s="30">
        <f t="shared" ref="AE548" si="5839">IF(AE$462=1,AD548/((1-AD548)*$I548),(1/($I548*(1-AE$462))*LN((1-AE$462*AD548)/(1-AD548))))</f>
        <v>6.681730320702757E-2</v>
      </c>
      <c r="AF548" s="30">
        <f t="shared" ref="AF548" si="5840">1/(1/(1-EXP(-1*$I548))+AG$462/(1-EXP(-1*AG$462*$I548))-1/$I548)</f>
        <v>0.49162949776066128</v>
      </c>
      <c r="AG548" s="30">
        <f t="shared" ref="AG548" si="5841">IF(AG$462=1,AF548/((1-AF548)*$I548),(1/($I548*(1-AG$462))*LN((1-AG$462*AF548)/(1-AF548))))</f>
        <v>0.26295959730470209</v>
      </c>
      <c r="AI548">
        <v>85</v>
      </c>
      <c r="AJ548" s="2">
        <f t="shared" si="5478"/>
        <v>0.67458474088962372</v>
      </c>
      <c r="AK548" s="2">
        <f t="shared" si="5479"/>
        <v>0.67458474088964593</v>
      </c>
      <c r="AL548" s="2">
        <f t="shared" si="5480"/>
        <v>0.67458474088963483</v>
      </c>
      <c r="AM548" s="30">
        <f t="shared" si="5450"/>
        <v>0.36363636363636093</v>
      </c>
      <c r="AN548" s="30">
        <f t="shared" si="5451"/>
        <v>0.91404783110846388</v>
      </c>
      <c r="AO548" s="30">
        <f t="shared" si="5452"/>
        <v>0.36363636363636692</v>
      </c>
      <c r="AP548" s="30">
        <f t="shared" si="5453"/>
        <v>0.91404783110845911</v>
      </c>
      <c r="AQ548" s="30">
        <f t="shared" si="5454"/>
        <v>0.36363636363636392</v>
      </c>
      <c r="AR548" s="30">
        <f t="shared" si="5455"/>
        <v>0.91404783110846122</v>
      </c>
      <c r="AS548" s="48">
        <f t="shared" si="5481"/>
        <v>0</v>
      </c>
    </row>
    <row r="549" spans="5:45" x14ac:dyDescent="0.25">
      <c r="E549" s="2"/>
      <c r="F549" s="2"/>
      <c r="I549" s="40">
        <v>4.2599999999999936</v>
      </c>
      <c r="J549" s="30">
        <f t="shared" si="5456"/>
        <v>0.88624534288756074</v>
      </c>
      <c r="K549" s="30">
        <f t="shared" si="5457"/>
        <v>0.58057791116974122</v>
      </c>
      <c r="L549" s="30">
        <f t="shared" si="5456"/>
        <v>0.78829972643865565</v>
      </c>
      <c r="M549" s="30">
        <f t="shared" si="5457"/>
        <v>0.4592254559051942</v>
      </c>
      <c r="N549" s="30">
        <f t="shared" ref="N549" si="5842">1/(1/(1-EXP(-1*$I549))+O$462/(1-EXP(-1*O$462*$I549))-1/$I549)</f>
        <v>0.69926641460365235</v>
      </c>
      <c r="O549" s="30">
        <f t="shared" ref="O549" si="5843">IF(O$462=1,N549/((1-N549)*$I549),(1/($I549*(1-O$462))*LN((1-O$462*N549)/(1-N549))))</f>
        <v>0.38589314713203848</v>
      </c>
      <c r="P549" s="30">
        <f t="shared" ref="P549" si="5844">1/(1/(1-EXP(-1*$I549))+Q$462/(1-EXP(-1*Q$462*$I549))-1/$I549)</f>
        <v>0.62228698579757191</v>
      </c>
      <c r="Q549" s="30">
        <f t="shared" ref="Q549" si="5845">IF(Q$462=1,P549/((1-P549)*$I549),(1/($I549*(1-Q$462))*LN((1-Q$462*P549)/(1-P549))))</f>
        <v>0.3342779828319844</v>
      </c>
      <c r="R549" s="30">
        <f t="shared" ref="R549" si="5846">1/(1/(1-EXP(-1*$I549))+S$462/(1-EXP(-1*S$462*$I549))-1/$I549)</f>
        <v>0.55744236994788021</v>
      </c>
      <c r="S549" s="30">
        <f t="shared" ref="S549" si="5847">IF(S$462=1,R549/((1-R549)*$I549),(1/($I549*(1-S$462))*LN((1-S$462*R549)/(1-R549))))</f>
        <v>0.29567904275942469</v>
      </c>
      <c r="T549" s="30">
        <f t="shared" ref="T549" si="5848">1/(1/(1-EXP(-1*$I549))+U$462/(1-EXP(-1*U$462*$I549))-1/$I549)</f>
        <v>0.50330787712109293</v>
      </c>
      <c r="U549" s="30">
        <f t="shared" ref="U549" si="5849">IF(U$462=1,T549/((1-T549)*$I549),(1/($I549*(1-U$462))*LN((1-U$462*T549)/(1-T549))))</f>
        <v>0.26582043985929577</v>
      </c>
      <c r="V549" s="30">
        <f t="shared" ref="V549" si="5850">1/(1/(1-EXP(-1*$I549))+W$462/(1-EXP(-1*W$462*$I549))-1/$I549)</f>
        <v>0.43819204172097737</v>
      </c>
      <c r="W549" s="30">
        <f t="shared" ref="W549" si="5851">IF(W$462=1,V549/((1-V549)*$I549),(1/($I549*(1-W$462))*LN((1-W$462*V549)/(1-V549))))</f>
        <v>0.23205155799993776</v>
      </c>
      <c r="X549" s="30">
        <f t="shared" ref="X549" si="5852">1/(1/(1-EXP(-1*$I549))+Y$462/(1-EXP(-1*Y$462*$I549))-1/$I549)</f>
        <v>0.35971458866169331</v>
      </c>
      <c r="Y549" s="30">
        <f t="shared" ref="Y549" si="5853">IF(Y$462=1,X549/((1-X549)*$I549),(1/($I549*(1-Y$462))*LN((1-Y$462*X549)/(1-X549))))</f>
        <v>0.19368259432100665</v>
      </c>
      <c r="Z549" s="30">
        <f t="shared" ref="Z549" si="5854">1/(1/(1-EXP(-1*$I549))+AA$462/(1-EXP(-1*AA$462*$I549))-1/$I549)</f>
        <v>0.20922327439094848</v>
      </c>
      <c r="AA549" s="30">
        <f t="shared" ref="AA549" si="5855">IF(AA$462=1,Z549/((1-Z549)*$I549),(1/($I549*(1-AA$462))*LN((1-AA$462*Z549)/(1-Z549))))</f>
        <v>0.12352189596325969</v>
      </c>
      <c r="AB549" s="30">
        <f t="shared" ref="AB549" si="5856">1/(1/(1-EXP(-1*$I549))+AC$462/(1-EXP(-1*AC$462*$I549))-1/$I549)</f>
        <v>0.11390062843613247</v>
      </c>
      <c r="AC549" s="30">
        <f t="shared" ref="AC549" si="5857">IF(AC$462=1,AB549/((1-AB549)*$I549),(1/($I549*(1-AC$462))*LN((1-AC$462*AB549)/(1-AB549))))</f>
        <v>7.7146179386639813E-2</v>
      </c>
      <c r="AD549" s="30">
        <f t="shared" ref="AD549" si="5858">1/(1/(1-EXP(-1*$I549))+AE$462/(1-EXP(-1*AE$462*$I549))-1/$I549)</f>
        <v>9.2767968593130634E-2</v>
      </c>
      <c r="AE549" s="30">
        <f t="shared" ref="AE549" si="5859">IF(AE$462=1,AD549/((1-AD549)*$I549),(1/($I549*(1-AE$462))*LN((1-AE$462*AD549)/(1-AD549))))</f>
        <v>6.5970088197700658E-2</v>
      </c>
      <c r="AF549" s="30">
        <f t="shared" ref="AF549" si="5860">1/(1/(1-EXP(-1*$I549))+AG$462/(1-EXP(-1*AG$462*$I549))-1/$I549)</f>
        <v>0.49123199413309954</v>
      </c>
      <c r="AG549" s="30">
        <f t="shared" ref="AG549" si="5861">IF(AG$462=1,AF549/((1-AF549)*$I549),(1/($I549*(1-AG$462))*LN((1-AG$462*AF549)/(1-AF549))))</f>
        <v>0.25939753271802823</v>
      </c>
      <c r="AI549">
        <v>86</v>
      </c>
      <c r="AJ549" s="2">
        <f t="shared" si="5478"/>
        <v>0.67458474088962372</v>
      </c>
      <c r="AK549" s="2">
        <f t="shared" si="5479"/>
        <v>0.67458474088964593</v>
      </c>
      <c r="AL549" s="2">
        <f t="shared" si="5480"/>
        <v>0.67458474088963483</v>
      </c>
      <c r="AM549" s="30">
        <f t="shared" si="5450"/>
        <v>0.36363636363636093</v>
      </c>
      <c r="AN549" s="30">
        <f t="shared" si="5451"/>
        <v>0.91404783110846388</v>
      </c>
      <c r="AO549" s="30">
        <f t="shared" si="5452"/>
        <v>0.36363636363636692</v>
      </c>
      <c r="AP549" s="30">
        <f t="shared" si="5453"/>
        <v>0.91404783110845911</v>
      </c>
      <c r="AQ549" s="30">
        <f t="shared" si="5454"/>
        <v>0.36363636363636392</v>
      </c>
      <c r="AR549" s="30">
        <f t="shared" si="5455"/>
        <v>0.91404783110846122</v>
      </c>
      <c r="AS549" s="48">
        <f t="shared" si="5481"/>
        <v>0</v>
      </c>
    </row>
    <row r="550" spans="5:45" x14ac:dyDescent="0.25">
      <c r="E550" s="2"/>
      <c r="F550" s="2"/>
      <c r="I550" s="40">
        <v>4.3099999999999934</v>
      </c>
      <c r="J550" s="30">
        <f t="shared" si="5456"/>
        <v>0.88667550546922125</v>
      </c>
      <c r="K550" s="30">
        <f t="shared" si="5457"/>
        <v>0.57491114010177713</v>
      </c>
      <c r="L550" s="30">
        <f t="shared" si="5456"/>
        <v>0.78837992655811495</v>
      </c>
      <c r="M550" s="30">
        <f t="shared" si="5457"/>
        <v>0.454026419164416</v>
      </c>
      <c r="N550" s="30">
        <f t="shared" ref="N550" si="5862">1/(1/(1-EXP(-1*$I550))+O$462/(1-EXP(-1*O$462*$I550))-1/$I550)</f>
        <v>0.69907018439720114</v>
      </c>
      <c r="O550" s="30">
        <f t="shared" ref="O550" si="5863">IF(O$462=1,N550/((1-N550)*$I550),(1/($I550*(1-O$462))*LN((1-O$462*N550)/(1-N550))))</f>
        <v>0.38115571498626305</v>
      </c>
      <c r="P550" s="30">
        <f t="shared" ref="P550" si="5864">1/(1/(1-EXP(-1*$I550))+Q$462/(1-EXP(-1*Q$462*$I550))-1/$I550)</f>
        <v>0.62193645280458665</v>
      </c>
      <c r="Q550" s="30">
        <f t="shared" ref="Q550" si="5865">IF(Q$462=1,P550/((1-P550)*$I550),(1/($I550*(1-Q$462))*LN((1-Q$462*P550)/(1-P550))))</f>
        <v>0.32997158245094343</v>
      </c>
      <c r="R550" s="30">
        <f t="shared" ref="R550" si="5866">1/(1/(1-EXP(-1*$I550))+S$462/(1-EXP(-1*S$462*$I550))-1/$I550)</f>
        <v>0.55703653848861023</v>
      </c>
      <c r="S550" s="30">
        <f t="shared" ref="S550" si="5867">IF(S$462=1,R550/((1-R550)*$I550),(1/($I550*(1-S$462))*LN((1-S$462*R550)/(1-R550))))</f>
        <v>0.29176857141600376</v>
      </c>
      <c r="T550" s="30">
        <f t="shared" ref="T550" si="5868">1/(1/(1-EXP(-1*$I550))+U$462/(1-EXP(-1*U$462*$I550))-1/$I550)</f>
        <v>0.50290563749988837</v>
      </c>
      <c r="U550" s="30">
        <f t="shared" ref="U550" si="5869">IF(U$462=1,T550/((1-T550)*$I550),(1/($I550*(1-U$462))*LN((1-U$462*T550)/(1-T550))))</f>
        <v>0.26226270553438219</v>
      </c>
      <c r="V550" s="30">
        <f t="shared" ref="V550" si="5870">1/(1/(1-EXP(-1*$I550))+W$462/(1-EXP(-1*W$462*$I550))-1/$I550)</f>
        <v>0.43784044170224345</v>
      </c>
      <c r="W550" s="30">
        <f t="shared" ref="W550" si="5871">IF(W$462=1,V550/((1-V550)*$I550),(1/($I550*(1-W$462))*LN((1-W$462*V550)/(1-V550))))</f>
        <v>0.22893630650349925</v>
      </c>
      <c r="X550" s="30">
        <f t="shared" ref="X550" si="5872">1/(1/(1-EXP(-1*$I550))+Y$462/(1-EXP(-1*Y$462*$I550))-1/$I550)</f>
        <v>0.35945894209506302</v>
      </c>
      <c r="Y550" s="30">
        <f t="shared" ref="Y550" si="5873">IF(Y$462=1,X550/((1-X550)*$I550),(1/($I550*(1-Y$462))*LN((1-Y$462*X550)/(1-X550))))</f>
        <v>0.19110588595202621</v>
      </c>
      <c r="Z550" s="30">
        <f t="shared" ref="Z550" si="5874">1/(1/(1-EXP(-1*$I550))+AA$462/(1-EXP(-1*AA$462*$I550))-1/$I550)</f>
        <v>0.20913510347391681</v>
      </c>
      <c r="AA550" s="30">
        <f t="shared" ref="AA550" si="5875">IF(AA$462=1,Z550/((1-Z550)*$I550),(1/($I550*(1-AA$462))*LN((1-AA$462*Z550)/(1-Z550))))</f>
        <v>0.12193050056722457</v>
      </c>
      <c r="AB550" s="30">
        <f t="shared" ref="AB550" si="5876">1/(1/(1-EXP(-1*$I550))+AC$462/(1-EXP(-1*AC$462*$I550))-1/$I550)</f>
        <v>0.11387449194899424</v>
      </c>
      <c r="AC550" s="30">
        <f t="shared" ref="AC550" si="5877">IF(AC$462=1,AB550/((1-AB550)*$I550),(1/($I550*(1-AC$462))*LN((1-AC$462*AB550)/(1-AB550))))</f>
        <v>7.6174231399389628E-2</v>
      </c>
      <c r="AD550" s="30">
        <f t="shared" ref="AD550" si="5878">1/(1/(1-EXP(-1*$I550))+AE$462/(1-EXP(-1*AE$462*$I550))-1/$I550)</f>
        <v>9.2750630171530207E-2</v>
      </c>
      <c r="AE550" s="30">
        <f t="shared" ref="AE550" si="5879">IF(AE$462=1,AD550/((1-AD550)*$I550),(1/($I550*(1-AE$462))*LN((1-AE$462*AD550)/(1-AD550))))</f>
        <v>6.5143534767360595E-2</v>
      </c>
      <c r="AF550" s="30">
        <f t="shared" ref="AF550" si="5880">1/(1/(1-EXP(-1*$I550))+AG$462/(1-EXP(-1*AG$462*$I550))-1/$I550)</f>
        <v>0.49083587064907219</v>
      </c>
      <c r="AG550" s="30">
        <f t="shared" ref="AG550" si="5881">IF(AG$462=1,AF550/((1-AF550)*$I550),(1/($I550*(1-AG$462))*LN((1-AG$462*AF550)/(1-AF550))))</f>
        <v>0.25592071364351571</v>
      </c>
      <c r="AI550">
        <v>87</v>
      </c>
      <c r="AJ550" s="2">
        <f t="shared" si="5478"/>
        <v>0.67458474088962372</v>
      </c>
      <c r="AK550" s="2">
        <f t="shared" si="5479"/>
        <v>0.67458474088964593</v>
      </c>
      <c r="AL550" s="2">
        <f t="shared" si="5480"/>
        <v>0.67458474088963483</v>
      </c>
      <c r="AM550" s="30">
        <f t="shared" si="5450"/>
        <v>0.36363636363636093</v>
      </c>
      <c r="AN550" s="30">
        <f t="shared" si="5451"/>
        <v>0.91404783110846388</v>
      </c>
      <c r="AO550" s="30">
        <f t="shared" si="5452"/>
        <v>0.36363636363636692</v>
      </c>
      <c r="AP550" s="30">
        <f t="shared" si="5453"/>
        <v>0.91404783110845911</v>
      </c>
      <c r="AQ550" s="30">
        <f t="shared" si="5454"/>
        <v>0.36363636363636392</v>
      </c>
      <c r="AR550" s="30">
        <f t="shared" si="5455"/>
        <v>0.91404783110846122</v>
      </c>
      <c r="AS550" s="48">
        <f t="shared" si="5481"/>
        <v>0</v>
      </c>
    </row>
    <row r="551" spans="5:45" x14ac:dyDescent="0.25">
      <c r="E551" s="2"/>
      <c r="F551" s="2"/>
      <c r="I551" s="40">
        <v>4.3599999999999932</v>
      </c>
      <c r="J551" s="30">
        <f t="shared" si="5456"/>
        <v>0.88707829338696609</v>
      </c>
      <c r="K551" s="30">
        <f t="shared" si="5457"/>
        <v>0.56931086676684783</v>
      </c>
      <c r="L551" s="30">
        <f t="shared" si="5456"/>
        <v>0.78843924197707527</v>
      </c>
      <c r="M551" s="30">
        <f t="shared" si="5457"/>
        <v>0.44891360708167533</v>
      </c>
      <c r="N551" s="30">
        <f t="shared" ref="N551" si="5882">1/(1/(1-EXP(-1*$I551))+O$462/(1-EXP(-1*O$462*$I551))-1/$I551)</f>
        <v>0.69886023184556645</v>
      </c>
      <c r="O551" s="30">
        <f t="shared" ref="O551" si="5883">IF(O$462=1,N551/((1-N551)*$I551),(1/($I551*(1-O$462))*LN((1-O$462*N551)/(1-N551))))</f>
        <v>0.37650916082894903</v>
      </c>
      <c r="P551" s="30">
        <f t="shared" ref="P551" si="5884">1/(1/(1-EXP(-1*$I551))+Q$462/(1-EXP(-1*Q$462*$I551))-1/$I551)</f>
        <v>0.62157886091840431</v>
      </c>
      <c r="Q551" s="30">
        <f t="shared" ref="Q551" si="5885">IF(Q$462=1,P551/((1-P551)*$I551),(1/($I551*(1-Q$462))*LN((1-Q$462*P551)/(1-P551))))</f>
        <v>0.32575607114112048</v>
      </c>
      <c r="R551" s="30">
        <f t="shared" ref="R551" si="5886">1/(1/(1-EXP(-1*$I551))+S$462/(1-EXP(-1*S$462*$I551))-1/$I551)</f>
        <v>0.5566286804135816</v>
      </c>
      <c r="S551" s="30">
        <f t="shared" ref="S551" si="5887">IF(S$462=1,R551/((1-R551)*$I551),(1/($I551*(1-S$462))*LN((1-S$462*R551)/(1-R551))))</f>
        <v>0.28794629443851855</v>
      </c>
      <c r="T551" s="30">
        <f t="shared" ref="T551" si="5888">1/(1/(1-EXP(-1*$I551))+U$462/(1-EXP(-1*U$462*$I551))-1/$I551)</f>
        <v>0.50250452679208046</v>
      </c>
      <c r="U551" s="30">
        <f t="shared" ref="U551" si="5889">IF(U$462=1,T551/((1-T551)*$I551),(1/($I551*(1-U$462))*LN((1-U$462*T551)/(1-T551))))</f>
        <v>0.25878883014087928</v>
      </c>
      <c r="V551" s="30">
        <f t="shared" ref="V551" si="5890">1/(1/(1-EXP(-1*$I551))+W$462/(1-EXP(-1*W$462*$I551))-1/$I551)</f>
        <v>0.43749204307826633</v>
      </c>
      <c r="W551" s="30">
        <f t="shared" ref="W551" si="5891">IF(W$462=1,V551/((1-V551)*$I551),(1/($I551*(1-W$462))*LN((1-W$462*V551)/(1-V551))))</f>
        <v>0.22589720647987543</v>
      </c>
      <c r="X551" s="30">
        <f t="shared" ref="X551" si="5892">1/(1/(1-EXP(-1*$I551))+Y$462/(1-EXP(-1*Y$462*$I551))-1/$I551)</f>
        <v>0.35920667680214868</v>
      </c>
      <c r="Y551" s="30">
        <f t="shared" ref="Y551" si="5893">IF(Y$462=1,X551/((1-X551)*$I551),(1/($I551*(1-Y$462))*LN((1-Y$462*X551)/(1-X551))))</f>
        <v>0.18859329668145958</v>
      </c>
      <c r="Z551" s="30">
        <f t="shared" ref="Z551" si="5894">1/(1/(1-EXP(-1*$I551))+AA$462/(1-EXP(-1*AA$462*$I551))-1/$I551)</f>
        <v>0.20904818680947795</v>
      </c>
      <c r="AA551" s="30">
        <f t="shared" ref="AA551" si="5895">IF(AA$462=1,Z551/((1-Z551)*$I551),(1/($I551*(1-AA$462))*LN((1-AA$462*Z551)/(1-Z551))))</f>
        <v>0.12037818031097731</v>
      </c>
      <c r="AB551" s="30">
        <f t="shared" ref="AB551" si="5896">1/(1/(1-EXP(-1*$I551))+AC$462/(1-EXP(-1*AC$462*$I551))-1/$I551)</f>
        <v>0.11384871749559718</v>
      </c>
      <c r="AC551" s="30">
        <f t="shared" ref="AC551" si="5897">IF(AC$462=1,AB551/((1-AB551)*$I551),(1/($I551*(1-AC$462))*LN((1-AC$462*AB551)/(1-AB551))))</f>
        <v>7.5225806945912063E-2</v>
      </c>
      <c r="AD551" s="30">
        <f t="shared" ref="AD551" si="5898">1/(1/(1-EXP(-1*$I551))+AE$462/(1-EXP(-1*AE$462*$I551))-1/$I551)</f>
        <v>9.2733530469918918E-2</v>
      </c>
      <c r="AE551" s="30">
        <f t="shared" ref="AE551" si="5899">IF(AE$462=1,AD551/((1-AD551)*$I551),(1/($I551*(1-AE$462))*LN((1-AE$462*AD551)/(1-AD551))))</f>
        <v>6.4336915247369092E-2</v>
      </c>
      <c r="AF551" s="30">
        <f t="shared" ref="AF551" si="5900">1/(1/(1-EXP(-1*$I551))+AG$462/(1-EXP(-1*AG$462*$I551))-1/$I551)</f>
        <v>0.49044140889815496</v>
      </c>
      <c r="AG551" s="30">
        <f t="shared" ref="AG551" si="5901">IF(AG$462=1,AF551/((1-AF551)*$I551),(1/($I551*(1-AG$462))*LN((1-AG$462*AF551)/(1-AF551))))</f>
        <v>0.25252652192062175</v>
      </c>
      <c r="AI551">
        <v>88</v>
      </c>
      <c r="AJ551" s="2">
        <f t="shared" si="5478"/>
        <v>0.67458474088962372</v>
      </c>
      <c r="AK551" s="2">
        <f t="shared" si="5479"/>
        <v>0.67458474088964593</v>
      </c>
      <c r="AL551" s="2">
        <f t="shared" si="5480"/>
        <v>0.67458474088963483</v>
      </c>
      <c r="AM551" s="30">
        <f t="shared" si="5450"/>
        <v>0.36363636363636093</v>
      </c>
      <c r="AN551" s="30">
        <f t="shared" si="5451"/>
        <v>0.91404783110846388</v>
      </c>
      <c r="AO551" s="30">
        <f t="shared" si="5452"/>
        <v>0.36363636363636692</v>
      </c>
      <c r="AP551" s="30">
        <f t="shared" si="5453"/>
        <v>0.91404783110845911</v>
      </c>
      <c r="AQ551" s="30">
        <f t="shared" si="5454"/>
        <v>0.36363636363636392</v>
      </c>
      <c r="AR551" s="30">
        <f t="shared" si="5455"/>
        <v>0.91404783110846122</v>
      </c>
      <c r="AS551" s="48">
        <f t="shared" si="5481"/>
        <v>0</v>
      </c>
    </row>
    <row r="552" spans="5:45" x14ac:dyDescent="0.25">
      <c r="E552" s="2"/>
      <c r="F552" s="2"/>
      <c r="I552" s="40">
        <v>4.409999999999993</v>
      </c>
      <c r="J552" s="30">
        <f t="shared" si="5456"/>
        <v>0.88745506433000798</v>
      </c>
      <c r="K552" s="30">
        <f t="shared" si="5457"/>
        <v>0.56377744872861035</v>
      </c>
      <c r="L552" s="30">
        <f t="shared" si="5456"/>
        <v>0.78847880083396393</v>
      </c>
      <c r="M552" s="30">
        <f t="shared" si="5457"/>
        <v>0.44388582252471381</v>
      </c>
      <c r="N552" s="30">
        <f t="shared" ref="N552" si="5902">1/(1/(1-EXP(-1*$I552))+O$462/(1-EXP(-1*O$462*$I552))-1/$I552)</f>
        <v>0.69863747258679121</v>
      </c>
      <c r="O552" s="30">
        <f t="shared" ref="O552" si="5903">IF(O$462=1,N552/((1-N552)*$I552),(1/($I552*(1-O$462))*LN((1-O$462*N552)/(1-N552))))</f>
        <v>0.37195162822538896</v>
      </c>
      <c r="P552" s="30">
        <f t="shared" ref="P552" si="5904">1/(1/(1-EXP(-1*$I552))+Q$462/(1-EXP(-1*Q$462*$I552))-1/$I552)</f>
        <v>0.62121490433087523</v>
      </c>
      <c r="Q552" s="30">
        <f t="shared" ref="Q552" si="5905">IF(Q$462=1,P552/((1-P552)*$I552),(1/($I552*(1-Q$462))*LN((1-Q$462*P552)/(1-P552))))</f>
        <v>0.32162922034034552</v>
      </c>
      <c r="R552" s="30">
        <f t="shared" ref="R552" si="5906">1/(1/(1-EXP(-1*$I552))+S$462/(1-EXP(-1*S$462*$I552))-1/$I552)</f>
        <v>0.55621927354279121</v>
      </c>
      <c r="S552" s="30">
        <f t="shared" ref="S552" si="5907">IF(S$462=1,R552/((1-R552)*$I552),(1/($I552*(1-S$462))*LN((1-S$462*R552)/(1-R552))))</f>
        <v>0.2842097727054404</v>
      </c>
      <c r="T552" s="30">
        <f t="shared" ref="T552" si="5908">1/(1/(1-EXP(-1*$I552))+U$462/(1-EXP(-1*U$462*$I552))-1/$I552)</f>
        <v>0.50210483997066835</v>
      </c>
      <c r="U552" s="30">
        <f t="shared" ref="U552" si="5909">IF(U$462=1,T552/((1-T552)*$I552),(1/($I552*(1-U$462))*LN((1-U$462*T552)/(1-T552))))</f>
        <v>0.25539628859786712</v>
      </c>
      <c r="V552" s="30">
        <f t="shared" ref="V552" si="5910">1/(1/(1-EXP(-1*$I552))+W$462/(1-EXP(-1*W$462*$I552))-1/$I552)</f>
        <v>0.43714695702294909</v>
      </c>
      <c r="W552" s="30">
        <f t="shared" ref="W552" si="5911">IF(W$462=1,V552/((1-V552)*$I552),(1/($I552*(1-W$462))*LN((1-W$462*V552)/(1-V552))))</f>
        <v>0.22293177071994619</v>
      </c>
      <c r="X552" s="30">
        <f t="shared" ref="X552" si="5912">1/(1/(1-EXP(-1*$I552))+Y$462/(1-EXP(-1*Y$462*$I552))-1/$I552)</f>
        <v>0.35895778417648744</v>
      </c>
      <c r="Y552" s="30">
        <f t="shared" ref="Y552" si="5913">IF(Y$462=1,X552/((1-X552)*$I552),(1/($I552*(1-Y$462))*LN((1-Y$462*X552)/(1-X552))))</f>
        <v>0.18614260429512017</v>
      </c>
      <c r="Z552" s="30">
        <f t="shared" ref="Z552" si="5914">1/(1/(1-EXP(-1*$I552))+AA$462/(1-EXP(-1*AA$462*$I552))-1/$I552)</f>
        <v>0.20896250802171165</v>
      </c>
      <c r="AA552" s="30">
        <f t="shared" ref="AA552" si="5915">IF(AA$462=1,Z552/((1-Z552)*$I552),(1/($I552*(1-AA$462))*LN((1-AA$462*Z552)/(1-Z552))))</f>
        <v>0.11886356132820651</v>
      </c>
      <c r="AB552" s="30">
        <f t="shared" ref="AB552" si="5916">1/(1/(1-EXP(-1*$I552))+AC$462/(1-EXP(-1*AC$462*$I552))-1/$I552)</f>
        <v>0.11382330062169001</v>
      </c>
      <c r="AC552" s="30">
        <f t="shared" ref="AC552" si="5917">IF(AC$462=1,AB552/((1-AB552)*$I552),(1/($I552*(1-AC$462))*LN((1-AC$462*AB552)/(1-AB552))))</f>
        <v>7.4300085047597345E-2</v>
      </c>
      <c r="AD552" s="30">
        <f t="shared" ref="AD552" si="5918">1/(1/(1-EXP(-1*$I552))+AE$462/(1-EXP(-1*AE$462*$I552))-1/$I552)</f>
        <v>9.2716666593144953E-2</v>
      </c>
      <c r="AE552" s="30">
        <f t="shared" ref="AE552" si="5919">IF(AE$462=1,AD552/((1-AD552)*$I552),(1/($I552*(1-AE$462))*LN((1-AE$462*AD552)/(1-AD552))))</f>
        <v>6.3549535162624335E-2</v>
      </c>
      <c r="AF552" s="30">
        <f t="shared" ref="AF552" si="5920">1/(1/(1-EXP(-1*$I552))+AG$462/(1-EXP(-1*AG$462*$I552))-1/$I552)</f>
        <v>0.49004886554271415</v>
      </c>
      <c r="AG552" s="30">
        <f t="shared" ref="AG552" si="5921">IF(AG$462=1,AF552/((1-AF552)*$I552),(1/($I552*(1-AG$462))*LN((1-AG$462*AF552)/(1-AF552))))</f>
        <v>0.24921242698665824</v>
      </c>
      <c r="AI552">
        <v>89</v>
      </c>
      <c r="AJ552" s="2">
        <f t="shared" si="5478"/>
        <v>0.67458474088962372</v>
      </c>
      <c r="AK552" s="2">
        <f t="shared" si="5479"/>
        <v>0.67458474088964593</v>
      </c>
      <c r="AL552" s="2">
        <f t="shared" si="5480"/>
        <v>0.67458474088963483</v>
      </c>
      <c r="AM552" s="30">
        <f t="shared" si="5450"/>
        <v>0.36363636363636093</v>
      </c>
      <c r="AN552" s="30">
        <f t="shared" si="5451"/>
        <v>0.91404783110846388</v>
      </c>
      <c r="AO552" s="30">
        <f t="shared" si="5452"/>
        <v>0.36363636363636692</v>
      </c>
      <c r="AP552" s="30">
        <f t="shared" si="5453"/>
        <v>0.91404783110845911</v>
      </c>
      <c r="AQ552" s="30">
        <f t="shared" si="5454"/>
        <v>0.36363636363636392</v>
      </c>
      <c r="AR552" s="30">
        <f t="shared" si="5455"/>
        <v>0.91404783110846122</v>
      </c>
      <c r="AS552" s="48">
        <f t="shared" si="5481"/>
        <v>0</v>
      </c>
    </row>
    <row r="553" spans="5:45" x14ac:dyDescent="0.25">
      <c r="E553" s="2"/>
      <c r="F553" s="2"/>
      <c r="I553" s="40">
        <v>4.4599999999999929</v>
      </c>
      <c r="J553" s="30">
        <f t="shared" si="5456"/>
        <v>0.88780710879792435</v>
      </c>
      <c r="K553" s="30">
        <f t="shared" si="5457"/>
        <v>0.55831114633649559</v>
      </c>
      <c r="L553" s="30">
        <f t="shared" si="5456"/>
        <v>0.78849967411690258</v>
      </c>
      <c r="M553" s="30">
        <f t="shared" si="5457"/>
        <v>0.43894184499266881</v>
      </c>
      <c r="N553" s="30">
        <f t="shared" ref="N553" si="5922">1/(1/(1-EXP(-1*$I553))+O$462/(1-EXP(-1*O$462*$I553))-1/$I553)</f>
        <v>0.69840277320988042</v>
      </c>
      <c r="O553" s="30">
        <f t="shared" ref="O553" si="5923">IF(O$462=1,N553/((1-N553)*$I553),(1/($I553*(1-O$462))*LN((1-O$462*N553)/(1-N553))))</f>
        <v>0.36748127940927022</v>
      </c>
      <c r="P553" s="30">
        <f t="shared" ref="P553" si="5924">1/(1/(1-EXP(-1*$I553))+Q$462/(1-EXP(-1*Q$462*$I553))-1/$I553)</f>
        <v>0.62084523571953909</v>
      </c>
      <c r="Q553" s="30">
        <f t="shared" ref="Q553" si="5925">IF(Q$462=1,P553/((1-P553)*$I553),(1/($I553*(1-Q$462))*LN((1-Q$462*P553)/(1-P553))))</f>
        <v>0.31758884810131499</v>
      </c>
      <c r="R553" s="30">
        <f t="shared" ref="R553" si="5926">1/(1/(1-EXP(-1*$I553))+S$462/(1-EXP(-1*S$462*$I553))-1/$I553)</f>
        <v>0.55580876223618159</v>
      </c>
      <c r="S553" s="30">
        <f t="shared" ref="S553" si="5927">IF(S$462=1,R553/((1-R553)*$I553),(1/($I553*(1-S$462))*LN((1-S$462*R553)/(1-R553))))</f>
        <v>0.28055663442403728</v>
      </c>
      <c r="T553" s="30">
        <f t="shared" ref="T553" si="5928">1/(1/(1-EXP(-1*$I553))+U$462/(1-EXP(-1*U$462*$I553))-1/$I553)</f>
        <v>0.50170684683560329</v>
      </c>
      <c r="U553" s="30">
        <f t="shared" ref="U553" si="5929">IF(U$462=1,T553/((1-T553)*$I553),(1/($I553*(1-U$462))*LN((1-U$462*T553)/(1-T553))))</f>
        <v>0.25208263800088815</v>
      </c>
      <c r="V553" s="30">
        <f t="shared" ref="V553" si="5930">1/(1/(1-EXP(-1*$I553))+W$462/(1-EXP(-1*W$462*$I553))-1/$I553)</f>
        <v>0.43680528028952154</v>
      </c>
      <c r="W553" s="30">
        <f t="shared" ref="W553" si="5931">IF(W$462=1,V553/((1-V553)*$I553),(1/($I553*(1-W$462))*LN((1-W$462*V553)/(1-V553))))</f>
        <v>0.22003760621400273</v>
      </c>
      <c r="X553" s="30">
        <f t="shared" ref="X553" si="5932">1/(1/(1-EXP(-1*$I553))+Y$462/(1-EXP(-1*Y$462*$I553))-1/$I553)</f>
        <v>0.35871225130275047</v>
      </c>
      <c r="Y553" s="30">
        <f t="shared" ref="Y553" si="5933">IF(Y$462=1,X553/((1-X553)*$I553),(1/($I553*(1-Y$462))*LN((1-Y$462*X553)/(1-X553))))</f>
        <v>0.18375168157400776</v>
      </c>
      <c r="Z553" s="30">
        <f t="shared" ref="Z553" si="5934">1/(1/(1-EXP(-1*$I553))+AA$462/(1-EXP(-1*AA$462*$I553))-1/$I553)</f>
        <v>0.20887805072642396</v>
      </c>
      <c r="AA553" s="30">
        <f t="shared" ref="AA553" si="5935">IF(AA$462=1,Z553/((1-Z553)*$I553),(1/($I553*(1-AA$462))*LN((1-AA$462*Z553)/(1-Z553))))</f>
        <v>0.11738533193155065</v>
      </c>
      <c r="AB553" s="30">
        <f t="shared" ref="AB553" si="5936">1/(1/(1-EXP(-1*$I553))+AC$462/(1-EXP(-1*AC$462*$I553))-1/$I553)</f>
        <v>0.11379823686003247</v>
      </c>
      <c r="AC553" s="30">
        <f t="shared" ref="AC553" si="5937">IF(AC$462=1,AB553/((1-AB553)*$I553),(1/($I553*(1-AC$462))*LN((1-AC$462*AB553)/(1-AB553))))</f>
        <v>7.3396281790894663E-2</v>
      </c>
      <c r="AD553" s="30">
        <f t="shared" ref="AD553" si="5938">1/(1/(1-EXP(-1*$I553))+AE$462/(1-EXP(-1*AE$462*$I553))-1/$I553)</f>
        <v>9.270003563563714E-2</v>
      </c>
      <c r="AE553" s="30">
        <f t="shared" ref="AE553" si="5939">IF(AE$462=1,AD553/((1-AD553)*$I553),(1/($I553*(1-AE$462))*LN((1-AE$462*AD553)/(1-AD553))))</f>
        <v>6.2780731374107182E-2</v>
      </c>
      <c r="AF553" s="30">
        <f t="shared" ref="AF553" si="5940">1/(1/(1-EXP(-1*$I553))+AG$462/(1-EXP(-1*AG$462*$I553))-1/$I553)</f>
        <v>0.48965847406264001</v>
      </c>
      <c r="AG553" s="30">
        <f t="shared" ref="AG553" si="5941">IF(AG$462=1,AF553/((1-AF553)*$I553),(1/($I553*(1-AG$462))*LN((1-AG$462*AF553)/(1-AF553))))</f>
        <v>0.24597598327760023</v>
      </c>
      <c r="AI553">
        <v>90</v>
      </c>
      <c r="AJ553" s="2">
        <f t="shared" si="5478"/>
        <v>0.67458474088962372</v>
      </c>
      <c r="AK553" s="2">
        <f t="shared" si="5479"/>
        <v>0.67458474088964593</v>
      </c>
      <c r="AL553" s="2">
        <f t="shared" si="5480"/>
        <v>0.67458474088963483</v>
      </c>
      <c r="AM553" s="30">
        <f t="shared" si="5450"/>
        <v>0.36363636363636093</v>
      </c>
      <c r="AN553" s="30">
        <f t="shared" si="5451"/>
        <v>0.91404783110846388</v>
      </c>
      <c r="AO553" s="30">
        <f t="shared" si="5452"/>
        <v>0.36363636363636692</v>
      </c>
      <c r="AP553" s="30">
        <f t="shared" si="5453"/>
        <v>0.91404783110845911</v>
      </c>
      <c r="AQ553" s="30">
        <f t="shared" si="5454"/>
        <v>0.36363636363636392</v>
      </c>
      <c r="AR553" s="30">
        <f t="shared" si="5455"/>
        <v>0.91404783110846122</v>
      </c>
      <c r="AS553" s="48">
        <f t="shared" si="5481"/>
        <v>0</v>
      </c>
    </row>
    <row r="554" spans="5:45" x14ac:dyDescent="0.25">
      <c r="E554" s="2"/>
      <c r="F554" s="2"/>
      <c r="I554" s="40">
        <v>4.5099999999999927</v>
      </c>
      <c r="J554" s="30">
        <f t="shared" si="5456"/>
        <v>0.8881356534559971</v>
      </c>
      <c r="K554" s="30">
        <f t="shared" si="5457"/>
        <v>0.55291212828843184</v>
      </c>
      <c r="L554" s="30">
        <f t="shared" si="5456"/>
        <v>0.78850287859705803</v>
      </c>
      <c r="M554" s="30">
        <f t="shared" si="5457"/>
        <v>0.43408043465418122</v>
      </c>
      <c r="N554" s="30">
        <f t="shared" ref="N554" si="5942">1/(1/(1-EXP(-1*$I554))+O$462/(1-EXP(-1*O$462*$I554))-1/$I554)</f>
        <v>0.69815695385113796</v>
      </c>
      <c r="O554" s="30">
        <f t="shared" ref="O554" si="5943">IF(O$462=1,N554/((1-N554)*$I554),(1/($I554*(1-O$462))*LN((1-O$462*N554)/(1-N554))))</f>
        <v>0.36309629723586606</v>
      </c>
      <c r="P554" s="30">
        <f t="shared" ref="P554" si="5944">1/(1/(1-EXP(-1*$I554))+Q$462/(1-EXP(-1*Q$462*$I554))-1/$I554)</f>
        <v>0.62047046856682264</v>
      </c>
      <c r="Q554" s="30">
        <f t="shared" ref="Q554" si="5945">IF(Q$462=1,P554/((1-P554)*$I554),(1/($I554*(1-Q$462))*LN((1-Q$462*P554)/(1-P554))))</f>
        <v>0.31363281939735665</v>
      </c>
      <c r="R554" s="30">
        <f t="shared" ref="R554" si="5946">1/(1/(1-EXP(-1*$I554))+S$462/(1-EXP(-1*S$462*$I554))-1/$I554)</f>
        <v>0.55539755943490354</v>
      </c>
      <c r="S554" s="30">
        <f t="shared" ref="S554" si="5947">IF(S$462=1,R554/((1-R554)*$I554),(1/($I554*(1-S$462))*LN((1-S$462*R554)/(1-R554))))</f>
        <v>0.27698457403098786</v>
      </c>
      <c r="T554" s="30">
        <f t="shared" ref="T554" si="5948">1/(1/(1-EXP(-1*$I554))+U$462/(1-EXP(-1*U$462*$I554))-1/$I554)</f>
        <v>0.50131079372957721</v>
      </c>
      <c r="U554" s="30">
        <f t="shared" ref="U554" si="5949">IF(U$462=1,T554/((1-T554)*$I554),(1/($I554*(1-U$462))*LN((1-U$462*T554)/(1-T554))))</f>
        <v>0.24884551530624469</v>
      </c>
      <c r="V554" s="30">
        <f t="shared" ref="V554" si="5950">1/(1/(1-EXP(-1*$I554))+W$462/(1-EXP(-1*W$462*$I554))-1/$I554)</f>
        <v>0.4364670963862381</v>
      </c>
      <c r="W554" s="30">
        <f t="shared" ref="W554" si="5951">IF(W$462=1,V554/((1-V554)*$I554),(1/($I554*(1-W$462))*LN((1-W$462*V554)/(1-V554))))</f>
        <v>0.21721241047000797</v>
      </c>
      <c r="X554" s="30">
        <f t="shared" ref="X554" si="5952">1/(1/(1-EXP(-1*$I554))+Y$462/(1-EXP(-1*Y$462*$I554))-1/$I554)</f>
        <v>0.35847006143033827</v>
      </c>
      <c r="Y554" s="30">
        <f t="shared" ref="Y554" si="5953">IF(Y$462=1,X554/((1-X554)*$I554),(1/($I554*(1-Y$462))*LN((1-Y$462*X554)/(1-X554))))</f>
        <v>0.18141849164942059</v>
      </c>
      <c r="Z554" s="30">
        <f t="shared" ref="Z554" si="5954">1/(1/(1-EXP(-1*$I554))+AA$462/(1-EXP(-1*AA$462*$I554))-1/$I554)</f>
        <v>0.20879479854532657</v>
      </c>
      <c r="AA554" s="30">
        <f t="shared" ref="AA554" si="5955">IF(AA$462=1,Z554/((1-Z554)*$I554),(1/($I554*(1-AA$462))*LN((1-AA$462*Z554)/(1-Z554))))</f>
        <v>0.11594223917326081</v>
      </c>
      <c r="AB554" s="30">
        <f t="shared" ref="AB554" si="5956">1/(1/(1-EXP(-1*$I554))+AC$462/(1-EXP(-1*AC$462*$I554))-1/$I554)</f>
        <v>0.11377352173442656</v>
      </c>
      <c r="AC554" s="30">
        <f t="shared" ref="AC554" si="5957">IF(AC$462=1,AB554/((1-AB554)*$I554),(1/($I554*(1-AC$462))*LN((1-AC$462*AB554)/(1-AB554))))</f>
        <v>7.2513648276055984E-2</v>
      </c>
      <c r="AD554" s="30">
        <f t="shared" ref="AD554" si="5958">1/(1/(1-EXP(-1*$I554))+AE$462/(1-EXP(-1*AE$462*$I554))-1/$I554)</f>
        <v>9.2683634684110089E-2</v>
      </c>
      <c r="AE554" s="30">
        <f t="shared" ref="AE554" si="5959">IF(AE$462=1,AD554/((1-AD554)*$I554),(1/($I554*(1-AE$462))*LN((1-AE$462*AD554)/(1-AD554))))</f>
        <v>6.2029870344652391E-2</v>
      </c>
      <c r="AF554" s="30">
        <f t="shared" ref="AF554" si="5960">1/(1/(1-EXP(-1*$I554))+AG$462/(1-EXP(-1*AG$462*$I554))-1/$I554)</f>
        <v>0.48927044638266848</v>
      </c>
      <c r="AG554" s="30">
        <f t="shared" ref="AG554" si="5961">IF(AG$462=1,AF554/((1-AF554)*$I554),(1/($I554*(1-AG$462))*LN((1-AG$462*AF554)/(1-AF554))))</f>
        <v>0.24281482764301962</v>
      </c>
      <c r="AI554">
        <v>91</v>
      </c>
      <c r="AJ554" s="2">
        <f t="shared" si="5478"/>
        <v>0.67458474088962372</v>
      </c>
      <c r="AK554" s="2">
        <f t="shared" si="5479"/>
        <v>0.67458474088964593</v>
      </c>
      <c r="AL554" s="2">
        <f t="shared" si="5480"/>
        <v>0.67458474088963483</v>
      </c>
      <c r="AM554" s="30">
        <f t="shared" si="5450"/>
        <v>0.36363636363636093</v>
      </c>
      <c r="AN554" s="30">
        <f t="shared" si="5451"/>
        <v>0.91404783110846388</v>
      </c>
      <c r="AO554" s="30">
        <f t="shared" si="5452"/>
        <v>0.36363636363636692</v>
      </c>
      <c r="AP554" s="30">
        <f t="shared" si="5453"/>
        <v>0.91404783110845911</v>
      </c>
      <c r="AQ554" s="30">
        <f t="shared" si="5454"/>
        <v>0.36363636363636392</v>
      </c>
      <c r="AR554" s="30">
        <f t="shared" si="5455"/>
        <v>0.91404783110846122</v>
      </c>
      <c r="AS554" s="48">
        <f t="shared" si="5481"/>
        <v>0</v>
      </c>
    </row>
    <row r="555" spans="5:45" x14ac:dyDescent="0.25">
      <c r="E555" s="2"/>
      <c r="F555" s="2"/>
      <c r="I555" s="40">
        <v>4.5599999999999925</v>
      </c>
      <c r="J555" s="30">
        <f t="shared" si="5456"/>
        <v>0.88844186432031647</v>
      </c>
      <c r="K555" s="30">
        <f t="shared" si="5457"/>
        <v>0.54758047708330082</v>
      </c>
      <c r="L555" s="30">
        <f t="shared" si="5456"/>
        <v>0.78848937960705812</v>
      </c>
      <c r="M555" s="30">
        <f t="shared" si="5457"/>
        <v>0.42930033608926321</v>
      </c>
      <c r="N555" s="30">
        <f t="shared" ref="N555" si="5962">1/(1/(1-EXP(-1*$I555))+O$462/(1-EXP(-1*O$462*$I555))-1/$I555)</f>
        <v>0.69790079064829302</v>
      </c>
      <c r="O555" s="30">
        <f t="shared" ref="O555" si="5963">IF(O$462=1,N555/((1-N555)*$I555),(1/($I555*(1-O$462))*LN((1-O$462*N555)/(1-N555))))</f>
        <v>0.35879488689702377</v>
      </c>
      <c r="P555" s="30">
        <f t="shared" ref="P555" si="5964">1/(1/(1-EXP(-1*$I555))+Q$462/(1-EXP(-1*Q$462*$I555))-1/$I555)</f>
        <v>0.62009117934730973</v>
      </c>
      <c r="Q555" s="30">
        <f t="shared" ref="Q555" si="5965">IF(Q$462=1,P555/((1-P555)*$I555),(1/($I555*(1-Q$462))*LN((1-Q$462*P555)/(1-P555))))</f>
        <v>0.30975904626790812</v>
      </c>
      <c r="R555" s="30">
        <f t="shared" ref="R555" si="5966">1/(1/(1-EXP(-1*$I555))+S$462/(1-EXP(-1*S$462*$I555))-1/$I555)</f>
        <v>0.55498604857942824</v>
      </c>
      <c r="S555" s="30">
        <f t="shared" ref="S555" si="5967">IF(S$462=1,R555/((1-R555)*$I555),(1/($I555*(1-S$462))*LN((1-S$462*R555)/(1-R555))))</f>
        <v>0.27349135101319944</v>
      </c>
      <c r="T555" s="30">
        <f t="shared" ref="T555" si="5968">1/(1/(1-EXP(-1*$I555))+U$462/(1-EXP(-1*U$462*$I555))-1/$I555)</f>
        <v>0.50091690514119736</v>
      </c>
      <c r="U555" s="30">
        <f t="shared" ref="U555" si="5969">IF(U$462=1,T555/((1-T555)*$I555),(1/($I555*(1-U$462))*LN((1-U$462*T555)/(1-T555))))</f>
        <v>0.24568263501820495</v>
      </c>
      <c r="V555" s="30">
        <f t="shared" ref="V555" si="5970">1/(1/(1-EXP(-1*$I555))+W$462/(1-EXP(-1*W$462*$I555))-1/$I555)</f>
        <v>0.43613247666270533</v>
      </c>
      <c r="W555" s="30">
        <f t="shared" ref="W555" si="5971">IF(W$462=1,V555/((1-V555)*$I555),(1/($I555*(1-W$462))*LN((1-W$462*V555)/(1-V555))))</f>
        <v>0.21445396795065835</v>
      </c>
      <c r="X555" s="30">
        <f t="shared" ref="X555" si="5972">1/(1/(1-EXP(-1*$I555))+Y$462/(1-EXP(-1*Y$462*$I555))-1/$I555)</f>
        <v>0.35823119440211681</v>
      </c>
      <c r="Y555" s="30">
        <f t="shared" ref="Y555" si="5973">IF(Y$462=1,X555/((1-X555)*$I555),(1/($I555*(1-Y$462))*LN((1-Y$462*X555)/(1-X555))))</f>
        <v>0.17914108360000969</v>
      </c>
      <c r="Z555" s="30">
        <f t="shared" ref="Z555" si="5974">1/(1/(1-EXP(-1*$I555))+AA$462/(1-EXP(-1*AA$462*$I555))-1/$I555)</f>
        <v>0.20871273511935498</v>
      </c>
      <c r="AA555" s="30">
        <f t="shared" ref="AA555" si="5975">IF(AA$462=1,Z555/((1-Z555)*$I555),(1/($I555*(1-AA$462))*LN((1-AA$462*Z555)/(1-Z555))))</f>
        <v>0.11453308563089484</v>
      </c>
      <c r="AB555" s="30">
        <f t="shared" ref="AB555" si="5976">1/(1/(1-EXP(-1*$I555))+AC$462/(1-EXP(-1*AC$462*$I555))-1/$I555)</f>
        <v>0.11374915076357302</v>
      </c>
      <c r="AC555" s="30">
        <f t="shared" ref="AC555" si="5977">IF(AC$462=1,AB555/((1-AB555)*$I555),(1/($I555*(1-AC$462))*LN((1-AC$462*AB555)/(1-AB555))))</f>
        <v>7.1651468700439008E-2</v>
      </c>
      <c r="AD555" s="30">
        <f t="shared" ref="AD555" si="5978">1/(1/(1-EXP(-1*$I555))+AE$462/(1-EXP(-1*AE$462*$I555))-1/$I555)</f>
        <v>9.2667460820154507E-2</v>
      </c>
      <c r="AE555" s="30">
        <f t="shared" ref="AE555" si="5979">IF(AE$462=1,AD555/((1-AD555)*$I555),(1/($I555*(1-AE$462))*LN((1-AE$462*AD555)/(1-AD555))))</f>
        <v>6.1296346518500917E-2</v>
      </c>
      <c r="AF555" s="30">
        <f t="shared" ref="AF555" si="5980">1/(1/(1-EXP(-1*$I555))+AG$462/(1-EXP(-1*AG$462*$I555))-1/$I555)</f>
        <v>0.48888497439033202</v>
      </c>
      <c r="AG555" s="30">
        <f t="shared" ref="AG555" si="5981">IF(AG$462=1,AF555/((1-AF555)*$I555),(1/($I555*(1-AG$462))*LN((1-AG$462*AF555)/(1-AF555))))</f>
        <v>0.23972667678442464</v>
      </c>
      <c r="AI555">
        <v>92</v>
      </c>
      <c r="AJ555" s="2">
        <f t="shared" si="5478"/>
        <v>0.67458474088962372</v>
      </c>
      <c r="AK555" s="2">
        <f t="shared" si="5479"/>
        <v>0.67458474088964593</v>
      </c>
      <c r="AL555" s="2">
        <f t="shared" si="5480"/>
        <v>0.67458474088963483</v>
      </c>
      <c r="AM555" s="30">
        <f t="shared" si="5450"/>
        <v>0.36363636363636093</v>
      </c>
      <c r="AN555" s="30">
        <f t="shared" si="5451"/>
        <v>0.91404783110846388</v>
      </c>
      <c r="AO555" s="30">
        <f t="shared" si="5452"/>
        <v>0.36363636363636692</v>
      </c>
      <c r="AP555" s="30">
        <f t="shared" si="5453"/>
        <v>0.91404783110845911</v>
      </c>
      <c r="AQ555" s="30">
        <f t="shared" si="5454"/>
        <v>0.36363636363636392</v>
      </c>
      <c r="AR555" s="30">
        <f t="shared" si="5455"/>
        <v>0.91404783110846122</v>
      </c>
      <c r="AS555" s="48">
        <f t="shared" si="5481"/>
        <v>0</v>
      </c>
    </row>
    <row r="556" spans="5:45" x14ac:dyDescent="0.25">
      <c r="E556" s="2"/>
      <c r="F556" s="2"/>
      <c r="I556" s="40">
        <v>4.6099999999999923</v>
      </c>
      <c r="J556" s="30">
        <f t="shared" si="5456"/>
        <v>0.88872684978153649</v>
      </c>
      <c r="K556" s="30">
        <f t="shared" si="5457"/>
        <v>0.54231619434590606</v>
      </c>
      <c r="L556" s="30">
        <f t="shared" si="5456"/>
        <v>0.7884600936730326</v>
      </c>
      <c r="M556" s="30">
        <f t="shared" si="5457"/>
        <v>0.42460028174959391</v>
      </c>
      <c r="N556" s="30">
        <f t="shared" ref="N556" si="5982">1/(1/(1-EXP(-1*$I556))+O$462/(1-EXP(-1*O$462*$I556))-1/$I556)</f>
        <v>0.69763501806066563</v>
      </c>
      <c r="O556" s="30">
        <f t="shared" ref="O556" si="5983">IF(O$462=1,N556/((1-N556)*$I556),(1/($I556*(1-O$462))*LN((1-O$462*N556)/(1-N556))))</f>
        <v>0.35457527741686357</v>
      </c>
      <c r="P556" s="30">
        <f t="shared" ref="P556" si="5984">1/(1/(1-EXP(-1*$I556))+Q$462/(1-EXP(-1*Q$462*$I556))-1/$I556)</f>
        <v>0.61970790959103672</v>
      </c>
      <c r="Q556" s="30">
        <f t="shared" ref="Q556" si="5985">IF(Q$462=1,P556/((1-P556)*$I556),(1/($I556*(1-Q$462))*LN((1-Q$462*P556)/(1-P556))))</f>
        <v>0.30596548782105532</v>
      </c>
      <c r="R556" s="30">
        <f t="shared" ref="R556" si="5986">1/(1/(1-EXP(-1*$I556))+S$462/(1-EXP(-1*S$462*$I556))-1/$I556)</f>
        <v>0.55457458541224403</v>
      </c>
      <c r="S556" s="30">
        <f t="shared" ref="S556" si="5987">IF(S$462=1,R556/((1-R556)*$I556),(1/($I556*(1-S$462))*LN((1-S$462*R556)/(1-R556))))</f>
        <v>0.27007478866276913</v>
      </c>
      <c r="T556" s="30">
        <f t="shared" ref="T556" si="5988">1/(1/(1-EXP(-1*$I556))+U$462/(1-EXP(-1*U$462*$I556))-1/$I556)</f>
        <v>0.50052538520308043</v>
      </c>
      <c r="U556" s="30">
        <f t="shared" ref="U556" si="5989">IF(U$462=1,T556/((1-T556)*$I556),(1/($I556*(1-U$462))*LN((1-U$462*T556)/(1-T556))))</f>
        <v>0.24259178688832037</v>
      </c>
      <c r="V556" s="30">
        <f t="shared" ref="V556" si="5990">1/(1/(1-EXP(-1*$I556))+W$462/(1-EXP(-1*W$462*$I556))-1/$I556)</f>
        <v>0.43580148131365215</v>
      </c>
      <c r="W556" s="30">
        <f t="shared" ref="W556" si="5991">IF(W$462=1,V556/((1-V556)*$I556),(1/($I556*(1-W$462))*LN((1-W$462*V556)/(1-V556))))</f>
        <v>0.21176014662983067</v>
      </c>
      <c r="X556" s="30">
        <f t="shared" ref="X556" si="5992">1/(1/(1-EXP(-1*$I556))+Y$462/(1-EXP(-1*Y$462*$I556))-1/$I556)</f>
        <v>0.35799562704256083</v>
      </c>
      <c r="Y556" s="30">
        <f t="shared" ref="Y556" si="5993">IF(Y$462=1,X556/((1-X556)*$I556),(1/($I556*(1-Y$462))*LN((1-Y$462*X556)/(1-X556))))</f>
        <v>0.17691758827874002</v>
      </c>
      <c r="Z556" s="30">
        <f t="shared" ref="Z556" si="5994">1/(1/(1-EXP(-1*$I556))+AA$462/(1-EXP(-1*AA$462*$I556))-1/$I556)</f>
        <v>0.20863184412118344</v>
      </c>
      <c r="AA556" s="30">
        <f t="shared" ref="AA556" si="5995">IF(AA$462=1,Z556/((1-Z556)*$I556),(1/($I556*(1-AA$462))*LN((1-AA$462*Z556)/(1-Z556))))</f>
        <v>0.113156726401076</v>
      </c>
      <c r="AB556" s="30">
        <f t="shared" ref="AB556" si="5996">1/(1/(1-EXP(-1*$I556))+AC$462/(1-EXP(-1*AC$462*$I556))-1/$I556)</f>
        <v>0.1137251194647558</v>
      </c>
      <c r="AC556" s="30">
        <f t="shared" ref="AC556" si="5997">IF(AC$462=1,AB556/((1-AB556)*$I556),(1/($I556*(1-AC$462))*LN((1-AC$462*AB556)/(1-AB556))))</f>
        <v>7.080905856616862E-2</v>
      </c>
      <c r="AD556" s="30">
        <f t="shared" ref="AD556" si="5998">1/(1/(1-EXP(-1*$I556))+AE$462/(1-EXP(-1*AE$462*$I556))-1/$I556)</f>
        <v>9.2651511122714164E-2</v>
      </c>
      <c r="AE556" s="30">
        <f t="shared" ref="AE556" si="5999">IF(AE$462=1,AD556/((1-AD556)*$I556),(1/($I556*(1-AE$462))*LN((1-AE$462*AD556)/(1-AD556))))</f>
        <v>6.05795808060067E-2</v>
      </c>
      <c r="AF556" s="30">
        <f t="shared" ref="AF556" si="6000">1/(1/(1-EXP(-1*$I556))+AG$462/(1-EXP(-1*AG$462*$I556))-1/$I556)</f>
        <v>0.48850223135200688</v>
      </c>
      <c r="AG556" s="30">
        <f t="shared" ref="AG556" si="6001">IF(AG$462=1,AF556/((1-AF556)*$I556),(1/($I556*(1-AG$462))*LN((1-AG$462*AF556)/(1-AF556))))</f>
        <v>0.23670932472486633</v>
      </c>
      <c r="AI556">
        <v>93</v>
      </c>
      <c r="AJ556" s="2">
        <f t="shared" si="5478"/>
        <v>0.67458474088962372</v>
      </c>
      <c r="AK556" s="2">
        <f t="shared" si="5479"/>
        <v>0.67458474088964593</v>
      </c>
      <c r="AL556" s="2">
        <f t="shared" si="5480"/>
        <v>0.67458474088963483</v>
      </c>
      <c r="AM556" s="30">
        <f t="shared" si="5450"/>
        <v>0.36363636363636093</v>
      </c>
      <c r="AN556" s="30">
        <f t="shared" si="5451"/>
        <v>0.91404783110846388</v>
      </c>
      <c r="AO556" s="30">
        <f t="shared" si="5452"/>
        <v>0.36363636363636692</v>
      </c>
      <c r="AP556" s="30">
        <f t="shared" si="5453"/>
        <v>0.91404783110845911</v>
      </c>
      <c r="AQ556" s="30">
        <f t="shared" si="5454"/>
        <v>0.36363636363636392</v>
      </c>
      <c r="AR556" s="30">
        <f t="shared" si="5455"/>
        <v>0.91404783110846122</v>
      </c>
      <c r="AS556" s="48">
        <f t="shared" si="5481"/>
        <v>0</v>
      </c>
    </row>
    <row r="557" spans="5:45" x14ac:dyDescent="0.25">
      <c r="E557" s="2"/>
      <c r="F557" s="2"/>
      <c r="I557" s="40">
        <v>4.6599999999999921</v>
      </c>
      <c r="J557" s="30">
        <f t="shared" si="5456"/>
        <v>0.88899166347567693</v>
      </c>
      <c r="K557" s="30">
        <f t="shared" si="5457"/>
        <v>0.53711920600987995</v>
      </c>
      <c r="L557" s="30">
        <f t="shared" si="5456"/>
        <v>0.78841589100833109</v>
      </c>
      <c r="M557" s="30">
        <f t="shared" si="5457"/>
        <v>0.4199789951517604</v>
      </c>
      <c r="N557" s="30">
        <f t="shared" ref="N557" si="6002">1/(1/(1-EXP(-1*$I557))+O$462/(1-EXP(-1*O$462*$I557))-1/$I557)</f>
        <v>0.6973603310630978</v>
      </c>
      <c r="O557" s="30">
        <f t="shared" ref="O557" si="6003">IF(O$462=1,N557/((1-N557)*$I557),(1/($I557*(1-O$462))*LN((1-O$462*N557)/(1-N557))))</f>
        <v>0.35043572294591657</v>
      </c>
      <c r="P557" s="30">
        <f t="shared" ref="P557" si="6004">1/(1/(1-EXP(-1*$I557))+Q$462/(1-EXP(-1*Q$462*$I557))-1/$I557)</f>
        <v>0.61932116783023972</v>
      </c>
      <c r="Q557" s="30">
        <f t="shared" ref="Q557" si="6005">IF(Q$462=1,P557/((1-P557)*$I557),(1/($I557*(1-Q$462))*LN((1-Q$462*P557)/(1-P557))))</f>
        <v>0.30225015010901973</v>
      </c>
      <c r="R557" s="30">
        <f t="shared" ref="R557" si="6006">1/(1/(1-EXP(-1*$I557))+S$462/(1-EXP(-1*S$462*$I557))-1/$I557)</f>
        <v>0.55416349967235345</v>
      </c>
      <c r="S557" s="30">
        <f t="shared" ref="S557" si="6007">IF(S$462=1,R557/((1-R557)*$I557),(1/($I557*(1-S$462))*LN((1-S$462*R557)/(1-R557))))</f>
        <v>0.26673277277853968</v>
      </c>
      <c r="T557" s="30">
        <f t="shared" ref="T557" si="6008">1/(1/(1-EXP(-1*$I557))+U$462/(1-EXP(-1*U$462*$I557))-1/$I557)</f>
        <v>0.50013641909187889</v>
      </c>
      <c r="U557" s="30">
        <f t="shared" ref="U557" si="6009">IF(U$462=1,T557/((1-T557)*$I557),(1/($I557*(1-U$462))*LN((1-U$462*T557)/(1-T557))))</f>
        <v>0.23957083363475878</v>
      </c>
      <c r="V557" s="30">
        <f t="shared" ref="V557" si="6010">1/(1/(1-EXP(-1*$I557))+W$462/(1-EXP(-1*W$462*$I557))-1/$I557)</f>
        <v>0.43547416030642139</v>
      </c>
      <c r="W557" s="30">
        <f t="shared" ref="W557" si="6011">IF(W$462=1,V557/((1-V557)*$I557),(1/($I557*(1-W$462))*LN((1-W$462*V557)/(1-V557))))</f>
        <v>0.20912889466822712</v>
      </c>
      <c r="X557" s="30">
        <f t="shared" ref="X557" si="6012">1/(1/(1-EXP(-1*$I557))+Y$462/(1-EXP(-1*Y$462*$I557))-1/$I557)</f>
        <v>0.35776333350914952</v>
      </c>
      <c r="Y557" s="30">
        <f t="shared" ref="Y557" si="6013">IF(Y$462=1,X557/((1-X557)*$I557),(1/($I557*(1-Y$462))*LN((1-Y$462*X557)/(1-X557))))</f>
        <v>0.17474621435811552</v>
      </c>
      <c r="Z557" s="30">
        <f t="shared" ref="Z557" si="6014">1/(1/(1-EXP(-1*$I557))+AA$462/(1-EXP(-1*AA$462*$I557))-1/$I557)</f>
        <v>0.20855210926698672</v>
      </c>
      <c r="AA557" s="30">
        <f t="shared" ref="AA557" si="6015">IF(AA$462=1,Z557/((1-Z557)*$I557),(1/($I557*(1-AA$462))*LN((1-AA$462*Z557)/(1-Z557))))</f>
        <v>0.11181206628579012</v>
      </c>
      <c r="AB557" s="30">
        <f t="shared" ref="AB557" si="6016">1/(1/(1-EXP(-1*$I557))+AC$462/(1-EXP(-1*AC$462*$I557))-1/$I557)</f>
        <v>0.11370142335735753</v>
      </c>
      <c r="AC557" s="30">
        <f t="shared" ref="AC557" si="6017">IF(AC$462=1,AB557/((1-AB557)*$I557),(1/($I557*(1-AC$462))*LN((1-AC$462*AB557)/(1-AB557))))</f>
        <v>6.9985763002832532E-2</v>
      </c>
      <c r="AD557" s="30">
        <f t="shared" ref="AD557" si="6018">1/(1/(1-EXP(-1*$I557))+AE$462/(1-EXP(-1*AE$462*$I557))-1/$I557)</f>
        <v>9.263578267045125E-2</v>
      </c>
      <c r="AE557" s="30">
        <f t="shared" ref="AE557" si="6019">IF(AE$462=1,AD557/((1-AD557)*$I557),(1/($I557*(1-AE$462))*LN((1-AE$462*AD557)/(1-AD557))))</f>
        <v>5.987901916561094E-2</v>
      </c>
      <c r="AF557" s="30">
        <f t="shared" ref="AF557" si="6020">1/(1/(1-EXP(-1*$I557))+AG$462/(1-EXP(-1*AG$462*$I557))-1/$I557)</f>
        <v>0.48812237323398644</v>
      </c>
      <c r="AG557" s="30">
        <f t="shared" ref="AG557" si="6021">IF(AG$462=1,AF557/((1-AF557)*$I557),(1/($I557*(1-AG$462))*LN((1-AG$462*AF557)/(1-AF557))))</f>
        <v>0.23376064031641505</v>
      </c>
      <c r="AI557">
        <v>94</v>
      </c>
      <c r="AJ557" s="2">
        <f t="shared" si="5478"/>
        <v>0.67458474088962372</v>
      </c>
      <c r="AK557" s="2">
        <f t="shared" si="5479"/>
        <v>0.67458474088964593</v>
      </c>
      <c r="AL557" s="2">
        <f t="shared" si="5480"/>
        <v>0.67458474088963483</v>
      </c>
      <c r="AM557" s="30">
        <f t="shared" si="5450"/>
        <v>0.36363636363636093</v>
      </c>
      <c r="AN557" s="30">
        <f t="shared" si="5451"/>
        <v>0.91404783110846388</v>
      </c>
      <c r="AO557" s="30">
        <f t="shared" si="5452"/>
        <v>0.36363636363636692</v>
      </c>
      <c r="AP557" s="30">
        <f t="shared" si="5453"/>
        <v>0.91404783110845911</v>
      </c>
      <c r="AQ557" s="30">
        <f t="shared" si="5454"/>
        <v>0.36363636363636392</v>
      </c>
      <c r="AR557" s="30">
        <f t="shared" si="5455"/>
        <v>0.91404783110846122</v>
      </c>
      <c r="AS557" s="48">
        <f t="shared" si="5481"/>
        <v>0</v>
      </c>
    </row>
    <row r="558" spans="5:45" x14ac:dyDescent="0.25">
      <c r="E558" s="2"/>
      <c r="F558" s="2"/>
      <c r="I558" s="40">
        <v>4.709999999999992</v>
      </c>
      <c r="J558" s="30">
        <f t="shared" si="5456"/>
        <v>0.88923730700991499</v>
      </c>
      <c r="K558" s="30">
        <f t="shared" si="5457"/>
        <v>0.5319893673464412</v>
      </c>
      <c r="L558" s="30">
        <f t="shared" si="5456"/>
        <v>0.78835759787650372</v>
      </c>
      <c r="M558" s="30">
        <f t="shared" si="5457"/>
        <v>0.41543519381774158</v>
      </c>
      <c r="N558" s="30">
        <f t="shared" ref="N558" si="6022">1/(1/(1-EXP(-1*$I558))+O$462/(1-EXP(-1*O$462*$I558))-1/$I558)</f>
        <v>0.69707738722090073</v>
      </c>
      <c r="O558" s="30">
        <f t="shared" ref="O558" si="6023">IF(O$462=1,N558/((1-N558)*$I558),(1/($I558*(1-O$462))*LN((1-O$462*N558)/(1-N558))))</f>
        <v>0.34637450387030172</v>
      </c>
      <c r="P558" s="30">
        <f t="shared" ref="P558" si="6024">1/(1/(1-EXP(-1*$I558))+Q$462/(1-EXP(-1*Q$462*$I558))-1/$I558)</f>
        <v>0.61893143143649665</v>
      </c>
      <c r="Q558" s="30">
        <f t="shared" ref="Q558" si="6025">IF(Q$462=1,P558/((1-P558)*$I558),(1/($I558*(1-Q$462))*LN((1-Q$462*P558)/(1-P558))))</f>
        <v>0.2986110858910907</v>
      </c>
      <c r="R558" s="30">
        <f t="shared" ref="R558" si="6026">1/(1/(1-EXP(-1*$I558))+S$462/(1-EXP(-1*S$462*$I558))-1/$I558)</f>
        <v>0.55375309668829698</v>
      </c>
      <c r="S558" s="30">
        <f t="shared" ref="S558" si="6027">IF(S$462=1,R558/((1-R558)*$I558),(1/($I558*(1-S$462))*LN((1-S$462*R558)/(1-R558))))</f>
        <v>0.26346325032533879</v>
      </c>
      <c r="T558" s="30">
        <f t="shared" ref="T558" si="6028">1/(1/(1-EXP(-1*$I558))+U$462/(1-EXP(-1*U$462*$I558))-1/$I558)</f>
        <v>0.49975017433674979</v>
      </c>
      <c r="U558" s="30">
        <f t="shared" ref="U558" si="6029">IF(U$462=1,T558/((1-T558)*$I558),(1/($I558*(1-U$462))*LN((1-U$462*T558)/(1-T558))))</f>
        <v>0.236617708688351</v>
      </c>
      <c r="V558" s="30">
        <f t="shared" ref="V558" si="6030">1/(1/(1-EXP(-1*$I558))+W$462/(1-EXP(-1*W$462*$I558))-1/$I558)</f>
        <v>0.43515055423797044</v>
      </c>
      <c r="W558" s="30">
        <f t="shared" ref="W558" si="6031">IF(W$462=1,V558/((1-V558)*$I558),(1/($I558*(1-W$462))*LN((1-W$462*V558)/(1-V558))))</f>
        <v>0.20655823720737312</v>
      </c>
      <c r="X558" s="30">
        <f t="shared" ref="X558" si="6032">1/(1/(1-EXP(-1*$I558))+Y$462/(1-EXP(-1*Y$462*$I558))-1/$I558)</f>
        <v>0.35753428561049383</v>
      </c>
      <c r="Y558" s="30">
        <f t="shared" ref="Y558" si="6033">IF(Y$462=1,X558/((1-X558)*$I558),(1/($I558*(1-Y$462))*LN((1-Y$462*X558)/(1-X558))))</f>
        <v>0.17262524458246201</v>
      </c>
      <c r="Z558" s="30">
        <f t="shared" ref="Z558" si="6034">1/(1/(1-EXP(-1*$I558))+AA$462/(1-EXP(-1*AA$462*$I558))-1/$I558)</f>
        <v>0.20847351432749342</v>
      </c>
      <c r="AA558" s="30">
        <f t="shared" ref="AA558" si="6035">IF(AA$462=1,Z558/((1-Z558)*$I558),(1/($I558*(1-AA$462))*LN((1-AA$462*Z558)/(1-Z558))))</f>
        <v>0.11049805715700151</v>
      </c>
      <c r="AB558" s="30">
        <f t="shared" ref="AB558" si="6036">1/(1/(1-EXP(-1*$I558))+AC$462/(1-EXP(-1*AC$462*$I558))-1/$I558)</f>
        <v>0.11367805796620831</v>
      </c>
      <c r="AC558" s="30">
        <f t="shared" ref="AC558" si="6037">IF(AC$462=1,AB558/((1-AB558)*$I558),(1/($I558*(1-AC$462))*LN((1-AC$462*AB558)/(1-AB558))))</f>
        <v>6.9180955196675775E-2</v>
      </c>
      <c r="AD558" s="30">
        <f t="shared" ref="AD558" si="6038">1/(1/(1-EXP(-1*$I558))+AE$462/(1-EXP(-1*AE$462*$I558))-1/$I558)</f>
        <v>9.2620272544002138E-2</v>
      </c>
      <c r="AE558" s="30">
        <f t="shared" ref="AE558" si="6039">IF(AE$462=1,AD558/((1-AD558)*$I558),(1/($I558*(1-AE$462))*LN((1-AE$462*AD558)/(1-AD558))))</f>
        <v>5.9194131275868644E-2</v>
      </c>
      <c r="AF558" s="30">
        <f t="shared" ref="AF558" si="6040">1/(1/(1-EXP(-1*$I558))+AG$462/(1-EXP(-1*AG$462*$I558))-1/$I558)</f>
        <v>0.48774553993502057</v>
      </c>
      <c r="AG558" s="30">
        <f t="shared" ref="AG558" si="6041">IF(AG$462=1,AF558/((1-AF558)*$I558),(1/($I558*(1-AG$462))*LN((1-AG$462*AF558)/(1-AF558))))</f>
        <v>0.23087856479101168</v>
      </c>
      <c r="AI558">
        <v>95</v>
      </c>
      <c r="AJ558" s="2">
        <f t="shared" si="5478"/>
        <v>0.67458474088962372</v>
      </c>
      <c r="AK558" s="2">
        <f t="shared" si="5479"/>
        <v>0.67458474088964593</v>
      </c>
      <c r="AL558" s="2">
        <f t="shared" si="5480"/>
        <v>0.67458474088963483</v>
      </c>
      <c r="AM558" s="30">
        <f t="shared" si="5450"/>
        <v>0.36363636363636093</v>
      </c>
      <c r="AN558" s="30">
        <f t="shared" si="5451"/>
        <v>0.91404783110846388</v>
      </c>
      <c r="AO558" s="30">
        <f t="shared" si="5452"/>
        <v>0.36363636363636692</v>
      </c>
      <c r="AP558" s="30">
        <f t="shared" si="5453"/>
        <v>0.91404783110845911</v>
      </c>
      <c r="AQ558" s="30">
        <f t="shared" si="5454"/>
        <v>0.36363636363636392</v>
      </c>
      <c r="AR558" s="30">
        <f t="shared" si="5455"/>
        <v>0.91404783110846122</v>
      </c>
      <c r="AS558" s="48">
        <f t="shared" si="5481"/>
        <v>0</v>
      </c>
    </row>
    <row r="559" spans="5:45" x14ac:dyDescent="0.25">
      <c r="E559" s="2"/>
      <c r="F559" s="2"/>
      <c r="I559" s="40">
        <v>5</v>
      </c>
      <c r="J559" s="30">
        <f t="shared" si="5456"/>
        <v>0.89033003938987165</v>
      </c>
      <c r="K559" s="30">
        <f t="shared" si="5457"/>
        <v>0.50354614816807886</v>
      </c>
      <c r="L559" s="30">
        <f t="shared" si="5456"/>
        <v>0.78777951543349467</v>
      </c>
      <c r="M559" s="30">
        <f t="shared" si="5457"/>
        <v>0.39054328282825695</v>
      </c>
      <c r="N559" s="30">
        <f t="shared" ref="N559" si="6042">1/(1/(1-EXP(-1*$I559))+O$462/(1-EXP(-1*O$462*$I559))-1/$I559)</f>
        <v>0.69530339869962754</v>
      </c>
      <c r="O559" s="30">
        <f t="shared" ref="O559" si="6043">IF(O$462=1,N559/((1-N559)*$I559),(1/($I559*(1-O$462))*LN((1-O$462*N559)/(1-N559))))</f>
        <v>0.32427918012553886</v>
      </c>
      <c r="P559" s="30">
        <f t="shared" ref="P559" si="6044">1/(1/(1-EXP(-1*$I559))+Q$462/(1-EXP(-1*Q$462*$I559))-1/$I559)</f>
        <v>0.61663323385791025</v>
      </c>
      <c r="Q559" s="30">
        <f t="shared" ref="Q559" si="6045">IF(Q$462=1,P559/((1-P559)*$I559),(1/($I559*(1-Q$462))*LN((1-Q$462*P559)/(1-P559))))</f>
        <v>0.27891396751541297</v>
      </c>
      <c r="R559" s="30">
        <f t="shared" ref="R559" si="6046">1/(1/(1-EXP(-1*$I559))+S$462/(1-EXP(-1*S$462*$I559))-1/$I559)</f>
        <v>0.55139944053321488</v>
      </c>
      <c r="S559" s="30">
        <f t="shared" ref="S559" si="6047">IF(S$462=1,R559/((1-R559)*$I559),(1/($I559*(1-S$462))*LN((1-S$462*R559)/(1-R559))))</f>
        <v>0.24583091968882892</v>
      </c>
      <c r="T559" s="30">
        <f t="shared" ref="T559" si="6048">1/(1/(1-EXP(-1*$I559))+U$462/(1-EXP(-1*U$462*$I559))-1/$I559)</f>
        <v>0.49757047559604917</v>
      </c>
      <c r="U559" s="30">
        <f t="shared" ref="U559" si="6049">IF(U$462=1,T559/((1-T559)*$I559),(1/($I559*(1-U$462))*LN((1-U$462*T559)/(1-T559))))</f>
        <v>0.22072869312187923</v>
      </c>
      <c r="V559" s="30">
        <f t="shared" ref="V559" si="6050">1/(1/(1-EXP(-1*$I559))+W$462/(1-EXP(-1*W$462*$I559))-1/$I559)</f>
        <v>0.43334808699546684</v>
      </c>
      <c r="W559" s="30">
        <f t="shared" ref="W559" si="6051">IF(W$462=1,V559/((1-V559)*$I559),(1/($I559*(1-W$462))*LN((1-W$462*V559)/(1-V559))))</f>
        <v>0.19275011306364698</v>
      </c>
      <c r="X559" s="30">
        <f t="shared" ref="X559" si="6052">1/(1/(1-EXP(-1*$I559))+Y$462/(1-EXP(-1*Y$462*$I559))-1/$I559)</f>
        <v>0.35626816042070331</v>
      </c>
      <c r="Y559" s="30">
        <f t="shared" ref="Y559" si="6053">IF(Y$462=1,X559/((1-X559)*$I559),(1/($I559*(1-Y$462))*LN((1-Y$462*X559)/(1-X559))))</f>
        <v>0.16123714446450182</v>
      </c>
      <c r="Z559" s="30">
        <f t="shared" ref="Z559" si="6054">1/(1/(1-EXP(-1*$I559))+AA$462/(1-EXP(-1*AA$462*$I559))-1/$I559)</f>
        <v>0.20803931902865894</v>
      </c>
      <c r="AA559" s="30">
        <f t="shared" ref="AA559" si="6055">IF(AA$462=1,Z559/((1-Z559)*$I559),(1/($I559*(1-AA$462))*LN((1-AA$462*Z559)/(1-Z559))))</f>
        <v>0.10343229145119676</v>
      </c>
      <c r="AB559" s="30">
        <f t="shared" ref="AB559" si="6056">1/(1/(1-EXP(-1*$I559))+AC$462/(1-EXP(-1*AC$462*$I559))-1/$I559)</f>
        <v>0.11354883226214997</v>
      </c>
      <c r="AC559" s="30">
        <f t="shared" ref="AC559" si="6057">IF(AC$462=1,AB559/((1-AB559)*$I559),(1/($I559*(1-AC$462))*LN((1-AC$462*AB559)/(1-AB559))))</f>
        <v>6.4848365352705301E-2</v>
      </c>
      <c r="AD559" s="30">
        <f t="shared" ref="AD559" si="6058">1/(1/(1-EXP(-1*$I559))+AE$462/(1-EXP(-1*AE$462*$I559))-1/$I559)</f>
        <v>9.2534470193265841E-2</v>
      </c>
      <c r="AE559" s="30">
        <f t="shared" ref="AE559" si="6059">IF(AE$462=1,AD559/((1-AD559)*$I559),(1/($I559*(1-AE$462))*LN((1-AE$462*AD559)/(1-AD559))))</f>
        <v>5.5506090848127611E-2</v>
      </c>
      <c r="AF559" s="30">
        <f t="shared" ref="AF559" si="6060">1/(1/(1-EXP(-1*$I559))+AG$462/(1-EXP(-1*AG$462*$I559))-1/$I559)</f>
        <v>0.48562515784191973</v>
      </c>
      <c r="AG559" s="30">
        <f t="shared" ref="AG559" si="6061">IF(AG$462=1,AF559/((1-AF559)*$I559),(1/($I559*(1-AG$462))*LN((1-AG$462*AF559)/(1-AF559))))</f>
        <v>0.21537813958662697</v>
      </c>
      <c r="AI559">
        <v>96</v>
      </c>
      <c r="AJ559" s="2">
        <f t="shared" si="5478"/>
        <v>0.67458474088962372</v>
      </c>
      <c r="AK559" s="2">
        <f t="shared" si="5479"/>
        <v>0.67458474088964593</v>
      </c>
      <c r="AL559" s="2">
        <f t="shared" si="5480"/>
        <v>0.67458474088963483</v>
      </c>
      <c r="AM559" s="30">
        <f t="shared" si="5450"/>
        <v>0.36363636363636093</v>
      </c>
      <c r="AN559" s="30">
        <f t="shared" si="5451"/>
        <v>0.91404783110846388</v>
      </c>
      <c r="AO559" s="30">
        <f t="shared" si="5452"/>
        <v>0.36363636363636692</v>
      </c>
      <c r="AP559" s="30">
        <f t="shared" si="5453"/>
        <v>0.91404783110845911</v>
      </c>
      <c r="AQ559" s="30">
        <f t="shared" si="5454"/>
        <v>0.36363636363636392</v>
      </c>
      <c r="AR559" s="30">
        <f t="shared" si="5455"/>
        <v>0.91404783110846122</v>
      </c>
      <c r="AS559" s="48">
        <f t="shared" si="5481"/>
        <v>0</v>
      </c>
    </row>
    <row r="560" spans="5:45" x14ac:dyDescent="0.25">
      <c r="E560" s="2"/>
      <c r="F560" s="2"/>
      <c r="I560" s="40">
        <v>6</v>
      </c>
      <c r="J560" s="30">
        <f t="shared" si="5456"/>
        <v>0.89124907716409063</v>
      </c>
      <c r="K560" s="30">
        <f t="shared" si="5457"/>
        <v>0.42132839195138877</v>
      </c>
      <c r="L560" s="30">
        <f t="shared" si="5456"/>
        <v>0.7838675334403552</v>
      </c>
      <c r="M560" s="30">
        <f t="shared" si="5457"/>
        <v>0.32101284703873584</v>
      </c>
      <c r="N560" s="30">
        <f t="shared" ref="N560" si="6062">1/(1/(1-EXP(-1*$I560))+O$462/(1-EXP(-1*O$462*$I560))-1/$I560)</f>
        <v>0.68838616173379541</v>
      </c>
      <c r="O560" s="30">
        <f t="shared" ref="O560" si="6063">IF(O$462=1,N560/((1-N560)*$I560),(1/($I560*(1-O$462))*LN((1-O$462*N560)/(1-N560))))</f>
        <v>0.26383587360039101</v>
      </c>
      <c r="P560" s="30">
        <f t="shared" ref="P560" si="6064">1/(1/(1-EXP(-1*$I560))+Q$462/(1-EXP(-1*Q$462*$I560))-1/$I560)</f>
        <v>0.60884406577075101</v>
      </c>
      <c r="Q560" s="30">
        <f t="shared" ref="Q560" si="6065">IF(Q$462=1,P560/((1-P560)*$I560),(1/($I560*(1-Q$462))*LN((1-Q$462*P560)/(1-P560))))</f>
        <v>0.22585237824781751</v>
      </c>
      <c r="R560" s="30">
        <f t="shared" ref="R560" si="6066">1/(1/(1-EXP(-1*$I560))+S$462/(1-EXP(-1*S$462*$I560))-1/$I560)</f>
        <v>0.54397991777588661</v>
      </c>
      <c r="S560" s="30">
        <f t="shared" ref="S560" si="6067">IF(S$462=1,R560/((1-R560)*$I560),(1/($I560*(1-S$462))*LN((1-S$462*R560)/(1-R560))))</f>
        <v>0.19881431358708779</v>
      </c>
      <c r="T560" s="30">
        <f t="shared" ref="T560" si="6068">1/(1/(1-EXP(-1*$I560))+U$462/(1-EXP(-1*U$462*$I560))-1/$I560)</f>
        <v>0.49098675548092358</v>
      </c>
      <c r="U560" s="30">
        <f t="shared" ref="U560" si="6069">IF(U$462=1,T560/((1-T560)*$I560),(1/($I560*(1-U$462))*LN((1-U$462*T560)/(1-T560))))</f>
        <v>0.1786073921805964</v>
      </c>
      <c r="V560" s="30">
        <f t="shared" ref="V560" si="6070">1/(1/(1-EXP(-1*$I560))+W$462/(1-EXP(-1*W$462*$I560))-1/$I560)</f>
        <v>0.42808157191575591</v>
      </c>
      <c r="W560" s="30">
        <f t="shared" ref="W560" si="6071">IF(W$462=1,V560/((1-V560)*$I560),(1/($I560*(1-W$462))*LN((1-W$462*V560)/(1-V560))))</f>
        <v>0.15626840891862487</v>
      </c>
      <c r="X560" s="30">
        <f t="shared" ref="X560" si="6072">1/(1/(1-EXP(-1*$I560))+Y$462/(1-EXP(-1*Y$462*$I560))-1/$I560)</f>
        <v>0.3526303804794651</v>
      </c>
      <c r="Y560" s="30">
        <f t="shared" ref="Y560" si="6073">IF(Y$462=1,X560/((1-X560)*$I560),(1/($I560*(1-Y$462))*LN((1-Y$462*X560)/(1-X560))))</f>
        <v>0.13113773058328893</v>
      </c>
      <c r="Z560" s="30">
        <f t="shared" ref="Z560" si="6074">1/(1/(1-EXP(-1*$I560))+AA$462/(1-EXP(-1*AA$462*$I560))-1/$I560)</f>
        <v>0.20679023679286457</v>
      </c>
      <c r="AA560" s="30">
        <f t="shared" ref="AA560" si="6075">IF(AA$462=1,Z560/((1-Z560)*$I560),(1/($I560*(1-AA$462))*LN((1-AA$462*Z560)/(1-Z560))))</f>
        <v>8.4651493011180384E-2</v>
      </c>
      <c r="AB560" s="30">
        <f t="shared" ref="AB560" si="6076">1/(1/(1-EXP(-1*$I560))+AC$462/(1-EXP(-1*AC$462*$I560))-1/$I560)</f>
        <v>0.11317570962564673</v>
      </c>
      <c r="AC560" s="30">
        <f t="shared" ref="AC560" si="6077">IF(AC$462=1,AB560/((1-AB560)*$I560),(1/($I560*(1-AC$462))*LN((1-AC$462*AB560)/(1-AB560))))</f>
        <v>5.3286890589893179E-2</v>
      </c>
      <c r="AD560" s="30">
        <f t="shared" ref="AD560" si="6078">1/(1/(1-EXP(-1*$I560))+AE$462/(1-EXP(-1*AE$462*$I560))-1/$I560)</f>
        <v>9.2286523951464305E-2</v>
      </c>
      <c r="AE560" s="30">
        <f t="shared" ref="AE560" si="6079">IF(AE$462=1,AD560/((1-AD560)*$I560),(1/($I560*(1-AE$462))*LN((1-AE$462*AD560)/(1-AD560))))</f>
        <v>4.5655087879024753E-2</v>
      </c>
      <c r="AF560" s="30">
        <f t="shared" ref="AF560" si="6080">1/(1/(1-EXP(-1*$I560))+AG$462/(1-EXP(-1*AG$462*$I560))-1/$I560)</f>
        <v>0.47926921420327306</v>
      </c>
      <c r="AG560" s="30">
        <f t="shared" ref="AG560" si="6081">IF(AG$462=1,AF560/((1-AF560)*$I560),(1/($I560*(1-AG$462))*LN((1-AG$462*AF560)/(1-AF560))))</f>
        <v>0.17432502217076973</v>
      </c>
      <c r="AI560">
        <v>97</v>
      </c>
      <c r="AJ560" s="2">
        <f t="shared" si="5478"/>
        <v>0.67458474088962372</v>
      </c>
      <c r="AK560" s="2">
        <f t="shared" si="5479"/>
        <v>0.67458474088964593</v>
      </c>
      <c r="AL560" s="2">
        <f t="shared" si="5480"/>
        <v>0.67458474088963483</v>
      </c>
      <c r="AM560" s="30">
        <f t="shared" si="5450"/>
        <v>0.36363636363636093</v>
      </c>
      <c r="AN560" s="30">
        <f t="shared" si="5451"/>
        <v>0.91404783110846388</v>
      </c>
      <c r="AO560" s="30">
        <f t="shared" si="5452"/>
        <v>0.36363636363636692</v>
      </c>
      <c r="AP560" s="30">
        <f t="shared" si="5453"/>
        <v>0.91404783110845911</v>
      </c>
      <c r="AQ560" s="30">
        <f t="shared" si="5454"/>
        <v>0.36363636363636392</v>
      </c>
      <c r="AR560" s="30">
        <f t="shared" si="5455"/>
        <v>0.91404783110846122</v>
      </c>
      <c r="AS560" s="48">
        <f t="shared" si="5481"/>
        <v>0</v>
      </c>
    </row>
    <row r="561" spans="5:45" x14ac:dyDescent="0.25">
      <c r="E561" s="2"/>
      <c r="F561" s="2"/>
      <c r="I561" s="40">
        <v>20</v>
      </c>
      <c r="J561" s="30">
        <f t="shared" si="5456"/>
        <v>0.86675281243470226</v>
      </c>
      <c r="K561" s="30">
        <f t="shared" si="5457"/>
        <v>0.1140734220115152</v>
      </c>
      <c r="L561" s="30">
        <f t="shared" si="5456"/>
        <v>0.74066709531086306</v>
      </c>
      <c r="M561" s="30">
        <f t="shared" si="5457"/>
        <v>8.3190555853465353E-2</v>
      </c>
      <c r="N561" s="30">
        <f t="shared" ref="N561" si="6082">1/(1/(1-EXP(-1*$I561))+O$462/(1-EXP(-1*O$462*$I561))-1/$I561)</f>
        <v>0.64515975500418787</v>
      </c>
      <c r="O561" s="30">
        <f t="shared" ref="O561" si="6083">IF(O$462=1,N561/((1-N561)*$I561),(1/($I561*(1-O$462))*LN((1-O$462*N561)/(1-N561))))</f>
        <v>6.8317610320727709E-2</v>
      </c>
      <c r="P561" s="30">
        <f t="shared" ref="P561" si="6084">1/(1/(1-EXP(-1*$I561))+Q$462/(1-EXP(-1*Q$462*$I561))-1/$I561)</f>
        <v>0.57142854135859633</v>
      </c>
      <c r="Q561" s="30">
        <f t="shared" ref="Q561" si="6085">IF(Q$462=1,P561/((1-P561)*$I561),(1/($I561*(1-Q$462))*LN((1-Q$462*P561)/(1-P561))))</f>
        <v>5.909718805365103E-2</v>
      </c>
      <c r="R561" s="30">
        <f t="shared" ref="R561" si="6086">1/(1/(1-EXP(-1*$I561))+S$462/(1-EXP(-1*S$462*$I561))-1/$I561)</f>
        <v>0.5128205117364083</v>
      </c>
      <c r="S561" s="30">
        <f t="shared" ref="S561" si="6087">IF(S$462=1,R561/((1-R561)*$I561),(1/($I561*(1-S$462))*LN((1-S$462*R561)/(1-R561))))</f>
        <v>5.2631578718985744E-2</v>
      </c>
      <c r="T561" s="30">
        <f t="shared" ref="T561" si="6088">1/(1/(1-EXP(-1*$I561))+U$462/(1-EXP(-1*U$462*$I561))-1/$I561)</f>
        <v>0.46511627861407129</v>
      </c>
      <c r="U561" s="30">
        <f t="shared" ref="U561" si="6089">IF(U$462=1,T561/((1-T561)*$I561),(1/($I561*(1-U$462))*LN((1-U$462*T561)/(1-T561))))</f>
        <v>4.776380909427206E-2</v>
      </c>
      <c r="V561" s="30">
        <f t="shared" ref="V561" si="6090">1/(1/(1-EXP(-1*$I561))+W$462/(1-EXP(-1*W$462*$I561))-1/$I561)</f>
        <v>0.40816326496271649</v>
      </c>
      <c r="W561" s="30">
        <f t="shared" ref="W561" si="6091">IF(W$462=1,V561/((1-V561)*$I561),(1/($I561*(1-W$462))*LN((1-W$462*V561)/(1-V561))))</f>
        <v>4.2285685007183244E-2</v>
      </c>
      <c r="X561" s="30">
        <f t="shared" ref="X561" si="6092">1/(1/(1-EXP(-1*$I561))+Y$462/(1-EXP(-1*Y$462*$I561))-1/$I561)</f>
        <v>0.3389830506106114</v>
      </c>
      <c r="Y561" s="30">
        <f t="shared" ref="Y561" si="6093">IF(Y$462=1,X561/((1-X561)*$I561),(1/($I561*(1-Y$462))*LN((1-Y$462*X561)/(1-X561))))</f>
        <v>3.5956133292528607E-2</v>
      </c>
      <c r="Z561" s="30">
        <f t="shared" ref="Z561" si="6094">1/(1/(1-EXP(-1*$I561))+AA$462/(1-EXP(-1*AA$462*$I561))-1/$I561)</f>
        <v>0.20202020193608186</v>
      </c>
      <c r="AA561" s="30">
        <f t="shared" ref="AA561" si="6095">IF(AA$462=1,Z561/((1-Z561)*$I561),(1/($I561*(1-AA$462))*LN((1-AA$462*Z561)/(1-Z561))))</f>
        <v>2.375014786087927E-2</v>
      </c>
      <c r="AB561" s="30">
        <f t="shared" ref="AB561" si="6096">1/(1/(1-EXP(-1*$I561))+AC$462/(1-EXP(-1*AC$462*$I561))-1/$I561)</f>
        <v>0.11173184354968756</v>
      </c>
      <c r="AC561" s="30">
        <f t="shared" ref="AC561" si="6097">IF(AC$462=1,AB561/((1-AB561)*$I561),(1/($I561*(1-AC$462))*LN((1-AC$462*AB561)/(1-AB561))))</f>
        <v>1.5174751579595865E-2</v>
      </c>
      <c r="AD561" s="30">
        <f t="shared" ref="AD561" si="6098">1/(1/(1-EXP(-1*$I561))+AE$462/(1-EXP(-1*AE$462*$I561))-1/$I561)</f>
        <v>9.1324200896051769E-2</v>
      </c>
      <c r="AE561" s="30">
        <f t="shared" ref="AE561" si="6099">IF(AE$462=1,AD561/((1-AD561)*$I561),(1/($I561*(1-AE$462))*LN((1-AE$462*AD561)/(1-AD561))))</f>
        <v>1.3049254686642045E-2</v>
      </c>
      <c r="AF561" s="30">
        <f t="shared" ref="AF561" si="6100">1/(1/(1-EXP(-1*$I561))+AG$462/(1-EXP(-1*AG$462*$I561))-1/$I561)</f>
        <v>0.45454545411600961</v>
      </c>
      <c r="AG561" s="30">
        <f t="shared" ref="AG561" si="6101">IF(AG$462=1,AF561/((1-AF561)*$I561),(1/($I561*(1-AG$462))*LN((1-AG$462*AF561)/(1-AF561))))</f>
        <v>4.6722970145138126E-2</v>
      </c>
      <c r="AI561">
        <v>98</v>
      </c>
      <c r="AJ561" s="2">
        <f t="shared" si="5478"/>
        <v>0.67458474088962372</v>
      </c>
      <c r="AK561" s="2">
        <f t="shared" si="5479"/>
        <v>0.67458474088964593</v>
      </c>
      <c r="AL561" s="2">
        <f t="shared" si="5480"/>
        <v>0.67458474088963483</v>
      </c>
      <c r="AM561" s="30">
        <f t="shared" si="5450"/>
        <v>0.36363636363636093</v>
      </c>
      <c r="AN561" s="30">
        <f t="shared" si="5451"/>
        <v>0.91404783110846388</v>
      </c>
      <c r="AO561" s="30">
        <f t="shared" si="5452"/>
        <v>0.36363636363636692</v>
      </c>
      <c r="AP561" s="30">
        <f t="shared" si="5453"/>
        <v>0.91404783110845911</v>
      </c>
      <c r="AQ561" s="30">
        <f t="shared" si="5454"/>
        <v>0.36363636363636392</v>
      </c>
      <c r="AR561" s="30">
        <f t="shared" si="5455"/>
        <v>0.91404783110846122</v>
      </c>
      <c r="AS561" s="48">
        <f t="shared" si="5481"/>
        <v>0</v>
      </c>
    </row>
    <row r="562" spans="5:45" x14ac:dyDescent="0.25">
      <c r="E562" s="2"/>
      <c r="F562" s="2"/>
      <c r="I562" s="40">
        <v>30</v>
      </c>
      <c r="J562" s="30">
        <f t="shared" si="5456"/>
        <v>0.8567778827402488</v>
      </c>
      <c r="K562" s="30">
        <f t="shared" si="5457"/>
        <v>7.3141435338757402E-2</v>
      </c>
      <c r="L562" s="30">
        <f t="shared" si="5456"/>
        <v>0.73170600123370355</v>
      </c>
      <c r="M562" s="30">
        <f t="shared" si="5457"/>
        <v>5.3855355379844427E-2</v>
      </c>
      <c r="N562" s="30">
        <f t="shared" ref="N562" si="6102">1/(1/(1-EXP(-1*$I562))+O$462/(1-EXP(-1*O$462*$I562))-1/$I562)</f>
        <v>0.63829786861735027</v>
      </c>
      <c r="O562" s="30">
        <f t="shared" ref="O562" si="6103">IF(O$462=1,N562/((1-N562)*$I562),(1/($I562*(1-O$462))*LN((1-O$462*N562)/(1-N562))))</f>
        <v>4.4506873271451648E-2</v>
      </c>
      <c r="P562" s="30">
        <f t="shared" ref="P562" si="6104">1/(1/(1-EXP(-1*$I562))+Q$462/(1-EXP(-1*Q$462*$I562))-1/$I562)</f>
        <v>0.56603773583935024</v>
      </c>
      <c r="Q562" s="30">
        <f t="shared" ref="Q562" si="6105">IF(Q$462=1,P562/((1-P562)*$I562),(1/($I562*(1-Q$462))*LN((1-Q$462*P562)/(1-P562))))</f>
        <v>3.8633602341524798E-2</v>
      </c>
      <c r="R562" s="30">
        <f t="shared" ref="R562" si="6106">1/(1/(1-EXP(-1*$I562))+S$462/(1-EXP(-1*S$462*$I562))-1/$I562)</f>
        <v>0.50847457627113801</v>
      </c>
      <c r="S562" s="30">
        <f t="shared" ref="S562" si="6107">IF(S$462=1,R562/((1-R562)*$I562),(1/($I562*(1-S$462))*LN((1-S$462*R562)/(1-R562))))</f>
        <v>3.4482758620682973E-2</v>
      </c>
      <c r="T562" s="30">
        <f t="shared" ref="T562" si="6108">1/(1/(1-EXP(-1*$I562))+U$462/(1-EXP(-1*U$462*$I562))-1/$I562)</f>
        <v>0.46153846153844152</v>
      </c>
      <c r="U562" s="30">
        <f t="shared" ref="U562" si="6109">IF(U$462=1,T562/((1-T562)*$I562),(1/($I562*(1-U$462))*LN((1-U$462*T562)/(1-T562))))</f>
        <v>3.1342038583820502E-2</v>
      </c>
      <c r="V562" s="30">
        <f t="shared" ref="V562" si="6110">1/(1/(1-EXP(-1*$I562))+W$462/(1-EXP(-1*W$462*$I562))-1/$I562)</f>
        <v>0.40540540540539</v>
      </c>
      <c r="W562" s="30">
        <f t="shared" ref="W562" si="6111">IF(W$462=1,V562/((1-V562)*$I562),(1/($I562*(1-W$462))*LN((1-W$462*V562)/(1-V562))))</f>
        <v>2.7792920262116945E-2</v>
      </c>
      <c r="X562" s="30">
        <f t="shared" ref="X562" si="6112">1/(1/(1-EXP(-1*$I562))+Y$462/(1-EXP(-1*Y$462*$I562))-1/$I562)</f>
        <v>0.33707865168538259</v>
      </c>
      <c r="Y562" s="30">
        <f t="shared" ref="Y562" si="6113">IF(Y$462=1,X562/((1-X562)*$I562),(1/($I562*(1-Y$462))*LN((1-Y$462*X562)/(1-X562))))</f>
        <v>2.3674720463973203E-2</v>
      </c>
      <c r="Z562" s="30">
        <f t="shared" ref="Z562" si="6114">1/(1/(1-EXP(-1*$I562))+AA$462/(1-EXP(-1*AA$462*$I562))-1/$I562)</f>
        <v>0.20134228187919082</v>
      </c>
      <c r="AA562" s="30">
        <f t="shared" ref="AA562" si="6115">IF(AA$462=1,Z562/((1-Z562)*$I562),(1/($I562*(1-AA$462))*LN((1-AA$462*Z562)/(1-Z562))))</f>
        <v>1.568697403472202E-2</v>
      </c>
      <c r="AB562" s="30">
        <f t="shared" ref="AB562" si="6116">1/(1/(1-EXP(-1*$I562))+AC$462/(1-EXP(-1*AC$462*$I562))-1/$I562)</f>
        <v>0.11152416356877207</v>
      </c>
      <c r="AC562" s="30">
        <f t="shared" ref="AC562" si="6117">IF(AC$462=1,AB562/((1-AB562)*$I562),(1/($I562*(1-AC$462))*LN((1-AC$462*AB562)/(1-AB562))))</f>
        <v>1.0043655818785482E-2</v>
      </c>
      <c r="AD562" s="30">
        <f t="shared" ref="AD562" si="6118">1/(1/(1-EXP(-1*$I562))+AE$462/(1-EXP(-1*AE$462*$I562))-1/$I562)</f>
        <v>9.1185410334345726E-2</v>
      </c>
      <c r="AE562" s="30">
        <f t="shared" ref="AE562" si="6119">IF(AE$462=1,AD562/((1-AD562)*$I562),(1/($I562*(1-AE$462))*LN((1-AE$462*AD562)/(1-AD562))))</f>
        <v>8.6412879385337968E-3</v>
      </c>
      <c r="AF562" s="30">
        <f t="shared" ref="AF562" si="6120">1/(1/(1-EXP(-1*$I562))+AG$462/(1-EXP(-1*AG$462*$I562))-1/$I562)</f>
        <v>0.45112781954885306</v>
      </c>
      <c r="AG562" s="30">
        <f t="shared" ref="AG562" si="6121">IF(AG$462=1,AF562/((1-AF562)*$I562),(1/($I562*(1-AG$462))*LN((1-AG$462*AF562)/(1-AF562))))</f>
        <v>3.0668857413593601E-2</v>
      </c>
      <c r="AI562">
        <v>99</v>
      </c>
      <c r="AJ562" s="2">
        <f t="shared" si="5478"/>
        <v>0.67458474088962372</v>
      </c>
      <c r="AK562" s="2">
        <f t="shared" si="5479"/>
        <v>0.67458474088964593</v>
      </c>
      <c r="AL562" s="2">
        <f t="shared" si="5480"/>
        <v>0.67458474088963483</v>
      </c>
      <c r="AM562" s="30">
        <f t="shared" si="5450"/>
        <v>0.36363636363636093</v>
      </c>
      <c r="AN562" s="30">
        <f t="shared" si="5451"/>
        <v>0.91404783110846388</v>
      </c>
      <c r="AO562" s="30">
        <f t="shared" si="5452"/>
        <v>0.36363636363636692</v>
      </c>
      <c r="AP562" s="30">
        <f t="shared" si="5453"/>
        <v>0.91404783110845911</v>
      </c>
      <c r="AQ562" s="30">
        <f t="shared" si="5454"/>
        <v>0.36363636363636392</v>
      </c>
      <c r="AR562" s="30">
        <f t="shared" si="5455"/>
        <v>0.91404783110846122</v>
      </c>
      <c r="AS562" s="48">
        <f t="shared" si="5481"/>
        <v>0</v>
      </c>
    </row>
    <row r="563" spans="5:45" x14ac:dyDescent="0.25">
      <c r="E563" s="2"/>
      <c r="F563" s="2"/>
      <c r="I563" s="40">
        <v>32</v>
      </c>
      <c r="J563" s="30">
        <f t="shared" si="5456"/>
        <v>0.8553713601846592</v>
      </c>
      <c r="K563" s="30">
        <f t="shared" si="5457"/>
        <v>6.8201609622562331E-2</v>
      </c>
      <c r="L563" s="30">
        <f t="shared" si="5456"/>
        <v>0.73059301786103925</v>
      </c>
      <c r="M563" s="30">
        <f t="shared" si="5457"/>
        <v>5.0306553031654759E-2</v>
      </c>
      <c r="N563" s="30">
        <f t="shared" ref="N563" si="6122">1/(1/(1-EXP(-1*$I563))+O$462/(1-EXP(-1*O$462*$I563))-1/$I563)</f>
        <v>0.6374501980848013</v>
      </c>
      <c r="O563" s="30">
        <f t="shared" ref="O563" si="6123">IF(O$462=1,N563/((1-N563)*$I563),(1/($I563*(1-O$462))*LN((1-O$462*N563)/(1-N563))))</f>
        <v>4.16066881565825E-2</v>
      </c>
      <c r="P563" s="30">
        <f t="shared" ref="P563" si="6124">1/(1/(1-EXP(-1*$I563))+Q$462/(1-EXP(-1*Q$462*$I563))-1/$I563)</f>
        <v>0.56537102473302925</v>
      </c>
      <c r="Q563" s="30">
        <f t="shared" ref="Q563" si="6125">IF(Q$462=1,P563/((1-P563)*$I563),(1/($I563*(1-Q$462))*LN((1-Q$462*P563)/(1-P563))))</f>
        <v>3.6131368991435667E-2</v>
      </c>
      <c r="R563" s="30">
        <f t="shared" ref="R563" si="6126">1/(1/(1-EXP(-1*$I563))+S$462/(1-EXP(-1*S$462*$I563))-1/$I563)</f>
        <v>0.50793650793650136</v>
      </c>
      <c r="S563" s="30">
        <f t="shared" ref="S563" si="6127">IF(S$462=1,R563/((1-R563)*$I563),(1/($I563*(1-S$462))*LN((1-S$462*R563)/(1-R563))))</f>
        <v>3.2258064516128185E-2</v>
      </c>
      <c r="T563" s="30">
        <f t="shared" ref="T563" si="6128">1/(1/(1-EXP(-1*$I563))+U$462/(1-EXP(-1*U$462*$I563))-1/$I563)</f>
        <v>0.46109510086455063</v>
      </c>
      <c r="U563" s="30">
        <f t="shared" ref="U563" si="6129">IF(U$462=1,T563/((1-T563)*$I563),(1/($I563*(1-U$462))*LN((1-U$462*T563)/(1-T563))))</f>
        <v>2.932554686489651E-2</v>
      </c>
      <c r="V563" s="30">
        <f t="shared" ref="V563" si="6130">1/(1/(1-EXP(-1*$I563))+W$462/(1-EXP(-1*W$462*$I563))-1/$I563)</f>
        <v>0.40506329113923845</v>
      </c>
      <c r="W563" s="30">
        <f t="shared" ref="W563" si="6131">IF(W$462=1,V563/((1-V563)*$I563),(1/($I563*(1-W$462))*LN((1-W$462*V563)/(1-V563))))</f>
        <v>2.6010024826556743E-2</v>
      </c>
      <c r="X563" s="30">
        <f t="shared" ref="X563" si="6132">1/(1/(1-EXP(-1*$I563))+Y$462/(1-EXP(-1*Y$462*$I563))-1/$I563)</f>
        <v>0.3368421052631565</v>
      </c>
      <c r="Y563" s="30">
        <f t="shared" ref="Y563" si="6133">IF(Y$462=1,X563/((1-X563)*$I563),(1/($I563*(1-Y$462))*LN((1-Y$462*X563)/(1-X563))))</f>
        <v>2.2160860059574374E-2</v>
      </c>
      <c r="Z563" s="30">
        <f t="shared" ref="Z563" si="6134">1/(1/(1-EXP(-1*$I563))+AA$462/(1-EXP(-1*AA$462*$I563))-1/$I563)</f>
        <v>0.20125786163521961</v>
      </c>
      <c r="AA563" s="30">
        <f t="shared" ref="AA563" si="6135">IF(AA$462=1,Z563/((1-Z563)*$I563),(1/($I563*(1-AA$462))*LN((1-AA$462*Z563)/(1-Z563))))</f>
        <v>1.4689582103889948E-2</v>
      </c>
      <c r="AB563" s="30">
        <f t="shared" ref="AB563" si="6136">1/(1/(1-EXP(-1*$I563))+AC$462/(1-EXP(-1*AC$462*$I563))-1/$I563)</f>
        <v>0.1114982578397211</v>
      </c>
      <c r="AC563" s="30">
        <f t="shared" ref="AC563" si="6137">IF(AC$462=1,AB563/((1-AB563)*$I563),(1/($I563*(1-AC$462))*LN((1-AC$462*AB563)/(1-AB563))))</f>
        <v>9.40748366371995E-3</v>
      </c>
      <c r="AD563" s="30">
        <f t="shared" ref="AD563" si="6138">1/(1/(1-EXP(-1*$I563))+AE$462/(1-EXP(-1*AE$462*$I563))-1/$I563)</f>
        <v>9.1168091168091062E-2</v>
      </c>
      <c r="AE563" s="30">
        <f t="shared" ref="AE563" si="6139">IF(AE$462=1,AD563/((1-AD563)*$I563),(1/($I563*(1-AE$462))*LN((1-AE$462*AD563)/(1-AD563))))</f>
        <v>8.0944579802072428E-3</v>
      </c>
      <c r="AF563" s="30">
        <f t="shared" ref="AF563" si="6140">1/(1/(1-EXP(-1*$I563))+AG$462/(1-EXP(-1*AG$462*$I563))-1/$I563)</f>
        <v>0.45070422535211013</v>
      </c>
      <c r="AG563" s="30">
        <f t="shared" ref="AG563" si="6141">IF(AG$462=1,AF563/((1-AF563)*$I563),(1/($I563*(1-AG$462))*LN((1-AG$462*AF563)/(1-AF563))))</f>
        <v>2.8696805205562198E-2</v>
      </c>
      <c r="AI563">
        <v>100</v>
      </c>
      <c r="AJ563" s="2">
        <f t="shared" si="5478"/>
        <v>0.67458474088962372</v>
      </c>
      <c r="AK563" s="2">
        <f t="shared" si="5479"/>
        <v>0.67458474088964593</v>
      </c>
      <c r="AL563" s="2">
        <f t="shared" si="5480"/>
        <v>0.67458474088963483</v>
      </c>
      <c r="AM563" s="30">
        <f t="shared" si="5450"/>
        <v>0.36363636363636093</v>
      </c>
      <c r="AN563" s="30">
        <f t="shared" si="5451"/>
        <v>0.91404783110846388</v>
      </c>
      <c r="AO563" s="30">
        <f t="shared" si="5452"/>
        <v>0.36363636363636692</v>
      </c>
      <c r="AP563" s="30">
        <f t="shared" si="5453"/>
        <v>0.91404783110845911</v>
      </c>
      <c r="AQ563" s="30">
        <f t="shared" si="5454"/>
        <v>0.36363636363636392</v>
      </c>
      <c r="AR563" s="30">
        <f t="shared" si="5455"/>
        <v>0.91404783110846122</v>
      </c>
      <c r="AS563" s="48">
        <f t="shared" si="5481"/>
        <v>0</v>
      </c>
    </row>
  </sheetData>
  <sheetProtection selectLockedCells="1"/>
  <mergeCells count="2">
    <mergeCell ref="D8:F8"/>
    <mergeCell ref="B2:F2"/>
  </mergeCells>
  <dataValidations count="1">
    <dataValidation type="list" allowBlank="1" showInputMessage="1" showErrorMessage="1" sqref="D8:F8">
      <formula1>$J$4:$J$12</formula1>
    </dataValidation>
  </dataValidations>
  <hyperlinks>
    <hyperlink ref="B3" r:id="rId1"/>
  </hyperlinks>
  <pageMargins left="0.70866141732283472" right="0.70866141732283472" top="0.74803149606299213" bottom="0.74803149606299213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LMTD Charts</vt:lpstr>
      <vt:lpstr>'LMTD Charts'!Print_Area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Aarav</dc:creator>
  <cp:lastModifiedBy>Aarav</cp:lastModifiedBy>
  <cp:lastPrinted>2014-07-12T16:17:58Z</cp:lastPrinted>
  <dcterms:created xsi:type="dcterms:W3CDTF">2014-07-07T15:44:19Z</dcterms:created>
  <dcterms:modified xsi:type="dcterms:W3CDTF">2016-09-03T04:33:32Z</dcterms:modified>
</cp:coreProperties>
</file>